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0736" windowHeight="11760" firstSheet="6" activeTab="7"/>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s>
  <definedNames>
    <definedName name="_xlnm.Print_Area" localSheetId="0">g01收入支出决算总表!$A$1:$F$37</definedName>
    <definedName name="_xlnm.Print_Area" localSheetId="3">g04财政拨款收入支出决算总表!$A$1:$H$35</definedName>
    <definedName name="_xlnm.Print_Area" localSheetId="4">g05一般公共预算财政拨款支出决算表!$A$1:$G$29</definedName>
    <definedName name="_xlnm.Print_Area" localSheetId="5">g06一般公共预算财政拨款基本支出决算表!$A$1:$I$36</definedName>
    <definedName name="_xlnm.Print_Area" localSheetId="7">g08政府性基金预算财政拨款支出决算表!$A$1:$I$16</definedName>
    <definedName name="_xlnm.Print_Area" localSheetId="6">Z07“三公”经费公共预算财政拨款支出决算表!$A$1:$L$9</definedName>
  </definedNames>
  <calcPr calcId="124519"/>
</workbook>
</file>

<file path=xl/calcChain.xml><?xml version="1.0" encoding="utf-8"?>
<calcChain xmlns="http://schemas.openxmlformats.org/spreadsheetml/2006/main">
  <c r="I7" i="14"/>
  <c r="F7"/>
  <c r="C17"/>
  <c r="C7"/>
  <c r="E10" i="6"/>
  <c r="E11"/>
  <c r="E12"/>
  <c r="E13"/>
  <c r="E14"/>
  <c r="E15"/>
  <c r="E16"/>
  <c r="E17"/>
  <c r="E18"/>
  <c r="E19"/>
  <c r="E20"/>
  <c r="E21"/>
  <c r="E22"/>
  <c r="E23"/>
  <c r="E24"/>
  <c r="E25"/>
  <c r="E26"/>
  <c r="E27"/>
  <c r="E28"/>
  <c r="E9"/>
  <c r="G26"/>
  <c r="G27"/>
  <c r="F27"/>
  <c r="F26" s="1"/>
  <c r="G23"/>
  <c r="G24"/>
  <c r="F23"/>
  <c r="F24"/>
  <c r="G20"/>
  <c r="G21"/>
  <c r="F21"/>
  <c r="F20" s="1"/>
  <c r="G18"/>
  <c r="F18"/>
  <c r="G11"/>
  <c r="F11"/>
  <c r="F10" s="1"/>
  <c r="D10" i="5"/>
  <c r="D11"/>
  <c r="D12"/>
  <c r="D13"/>
  <c r="D14"/>
  <c r="D15"/>
  <c r="D16"/>
  <c r="D17"/>
  <c r="D18"/>
  <c r="D19"/>
  <c r="D20"/>
  <c r="D21"/>
  <c r="D22"/>
  <c r="D23"/>
  <c r="D9"/>
  <c r="E9"/>
  <c r="E10"/>
  <c r="E22"/>
  <c r="E21" s="1"/>
  <c r="F18"/>
  <c r="E18"/>
  <c r="F19"/>
  <c r="E19"/>
  <c r="F16"/>
  <c r="E16"/>
  <c r="F10"/>
  <c r="F9" s="1"/>
  <c r="E23" i="4"/>
  <c r="E22" s="1"/>
  <c r="E20"/>
  <c r="E19"/>
  <c r="E17"/>
  <c r="E10"/>
  <c r="E9" s="1"/>
  <c r="E8" s="1"/>
  <c r="F23"/>
  <c r="F22" s="1"/>
  <c r="F19"/>
  <c r="F20"/>
  <c r="F17"/>
  <c r="F10"/>
  <c r="I35" i="14" l="1"/>
  <c r="C35"/>
  <c r="F9" i="6"/>
  <c r="G10"/>
  <c r="G9" s="1"/>
  <c r="F8" i="5"/>
  <c r="E8"/>
  <c r="F9" i="4"/>
  <c r="F8"/>
  <c r="D8" i="5" l="1"/>
</calcChain>
</file>

<file path=xl/sharedStrings.xml><?xml version="1.0" encoding="utf-8"?>
<sst xmlns="http://schemas.openxmlformats.org/spreadsheetml/2006/main" count="594" uniqueCount="366">
  <si>
    <t>收入支出决算总表</t>
  </si>
  <si>
    <t>公开01表</t>
  </si>
  <si>
    <t>部门：</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</si>
  <si>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</si>
  <si>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</si>
  <si>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</si>
  <si>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</si>
  <si>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</si>
  <si>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</si>
  <si>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</si>
  <si>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</si>
  <si>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</si>
  <si>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</si>
  <si>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</si>
  <si>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</si>
  <si>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</si>
  <si>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</si>
  <si>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</si>
  <si>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</si>
  <si>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</si>
  <si>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</si>
  <si>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</si>
  <si>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</si>
  <si>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</si>
  <si>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</si>
  <si>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</si>
  <si>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</si>
  <si>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</si>
  <si>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</si>
  <si>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</si>
  <si>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</si>
  <si>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</si>
  <si>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</si>
  <si>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</si>
  <si>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7</t>
  </si>
  <si>
    <t>20</t>
  </si>
  <si>
    <t>8</t>
  </si>
  <si>
    <t>21</t>
  </si>
  <si>
    <t>本年收入合计</t>
  </si>
  <si>
    <t>9</t>
  </si>
  <si>
    <t>本年支出合计</t>
  </si>
  <si>
    <t>22</t>
  </si>
  <si>
    <t>10</t>
  </si>
  <si>
    <t>23</t>
  </si>
  <si>
    <t>11</t>
  </si>
  <si>
    <t>24</t>
  </si>
  <si>
    <t>12</t>
  </si>
  <si>
    <t>总计</t>
  </si>
  <si>
    <t>13</t>
  </si>
  <si>
    <t>26</t>
  </si>
  <si>
    <r>
      <t>注：本表反映部门本年度的总收支和年末结转结余情况</t>
    </r>
    <r>
      <rPr>
        <sz val="10"/>
        <rFont val="宋体"/>
        <family val="3"/>
        <charset val="134"/>
      </rPr>
      <t>。</t>
    </r>
  </si>
  <si>
    <t>收入决算表</t>
  </si>
  <si>
    <t>公开02表</t>
  </si>
  <si>
    <t>财政拨款收入</t>
  </si>
  <si>
    <t>上级补助收入</t>
  </si>
  <si>
    <t>事业收入</t>
  </si>
  <si>
    <t>经营收入</t>
  </si>
  <si>
    <t>附属单位上缴收入</t>
  </si>
  <si>
    <t>其他收入</t>
  </si>
  <si>
    <t>功能分类科目编码</t>
  </si>
  <si>
    <t>科目名称</t>
  </si>
  <si>
    <t>栏次</t>
  </si>
  <si>
    <t>合计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</si>
  <si>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</si>
  <si>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</si>
  <si>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</si>
  <si>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</si>
  <si>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</si>
  <si>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</si>
  <si>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</si>
  <si>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</si>
  <si>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</si>
  <si>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</si>
  <si>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</si>
  <si>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</si>
  <si>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</si>
  <si>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</si>
  <si>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</si>
  <si>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</si>
  <si>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</si>
  <si>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</si>
  <si>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一般公共预算财政拨款支出决算表</t>
  </si>
  <si>
    <r>
      <t>公开0</t>
    </r>
    <r>
      <rPr>
        <sz val="10"/>
        <color indexed="8"/>
        <rFont val="宋体"/>
        <family val="3"/>
        <charset val="134"/>
      </rPr>
      <t>5</t>
    </r>
    <r>
      <rPr>
        <sz val="10"/>
        <color indexed="8"/>
        <rFont val="宋体"/>
        <family val="3"/>
        <charset val="134"/>
      </rPr>
      <t>表</t>
    </r>
  </si>
  <si>
    <r>
      <t xml:space="preserve">项 </t>
    </r>
    <r>
      <rPr>
        <sz val="11"/>
        <color indexed="8"/>
        <rFont val="宋体"/>
        <family val="3"/>
        <charset val="134"/>
      </rPr>
      <t xml:space="preserve">   </t>
    </r>
    <r>
      <rPr>
        <sz val="12"/>
        <rFont val="宋体"/>
        <family val="3"/>
        <charset val="134"/>
      </rPr>
      <t>目</t>
    </r>
  </si>
  <si>
    <t xml:space="preserve">基本支出  </t>
  </si>
  <si>
    <t>注：本表反映部门本年度一般公共预算财政拨款实际支出情况。</t>
  </si>
  <si>
    <t>一般公共预算财政拨款基本支出决算表</t>
  </si>
  <si>
    <t>公开06表</t>
  </si>
  <si>
    <t>人员经费</t>
  </si>
  <si>
    <t>公用经费</t>
  </si>
  <si>
    <t>经济分类
科目编码</t>
  </si>
  <si>
    <t>301</t>
  </si>
  <si>
    <t>工资福利支出</t>
  </si>
  <si>
    <t>302</t>
  </si>
  <si>
    <t>商品和服务支出</t>
  </si>
  <si>
    <t>310</t>
  </si>
  <si>
    <t>其他资本性支出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</si>
  <si>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</si>
  <si>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</si>
  <si>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</si>
  <si>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</si>
  <si>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</si>
  <si>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</si>
  <si>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</si>
  <si>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</si>
  <si>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</si>
  <si>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</si>
  <si>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</si>
  <si>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</si>
  <si>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</si>
  <si>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</si>
  <si>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</si>
  <si>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</si>
  <si>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</si>
  <si>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</si>
  <si>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30104</t>
  </si>
  <si>
    <t xml:space="preserve">  其他社会保障缴费</t>
  </si>
  <si>
    <t>30204</t>
  </si>
  <si>
    <t xml:space="preserve">  手续费</t>
  </si>
  <si>
    <t>31005</t>
  </si>
  <si>
    <t xml:space="preserve">  基础设施建设</t>
  </si>
  <si>
    <t>30106</t>
  </si>
  <si>
    <t xml:space="preserve">  伙食补助费</t>
  </si>
  <si>
    <t>30205</t>
  </si>
  <si>
    <t xml:space="preserve">  水费</t>
  </si>
  <si>
    <t>31006</t>
  </si>
  <si>
    <t xml:space="preserve">  大型修缮</t>
  </si>
  <si>
    <t>30107</t>
  </si>
  <si>
    <t xml:space="preserve">  绩效工资</t>
  </si>
  <si>
    <t>30206</t>
  </si>
  <si>
    <t xml:space="preserve">  电费</t>
  </si>
  <si>
    <t>31007</t>
  </si>
  <si>
    <t xml:space="preserve">  信息网络及软件购置更新</t>
  </si>
  <si>
    <t>30108</t>
  </si>
  <si>
    <t xml:space="preserve">  机关事业单位基本养老保险缴费</t>
  </si>
  <si>
    <t>30207</t>
  </si>
  <si>
    <t xml:space="preserve">  邮电费</t>
  </si>
  <si>
    <t>31008</t>
  </si>
  <si>
    <t xml:space="preserve">  物资储备</t>
  </si>
  <si>
    <t>30109</t>
  </si>
  <si>
    <t xml:space="preserve">  职业年金缴费</t>
  </si>
  <si>
    <t>30208</t>
  </si>
  <si>
    <t xml:space="preserve">  取暖费</t>
  </si>
  <si>
    <t>31009</t>
  </si>
  <si>
    <t xml:space="preserve">  土地补偿</t>
  </si>
  <si>
    <t>30199</t>
  </si>
  <si>
    <t xml:space="preserve">  其他工资福利支出</t>
  </si>
  <si>
    <t>30209</t>
  </si>
  <si>
    <t xml:space="preserve">  物业管理费</t>
  </si>
  <si>
    <t>31010</t>
  </si>
  <si>
    <t xml:space="preserve">  安置补助</t>
  </si>
  <si>
    <t>303</t>
  </si>
  <si>
    <t>对个人和家庭的补助</t>
  </si>
  <si>
    <t>30211</t>
  </si>
  <si>
    <t xml:space="preserve">  差旅费</t>
  </si>
  <si>
    <t>31011</t>
  </si>
  <si>
    <t xml:space="preserve">  地上附着物和青苗补偿</t>
  </si>
  <si>
    <t>30301</t>
  </si>
  <si>
    <t xml:space="preserve">  离休费</t>
  </si>
  <si>
    <t>30212</t>
  </si>
  <si>
    <t xml:space="preserve">  因公出国（境）费用</t>
  </si>
  <si>
    <t>31012</t>
  </si>
  <si>
    <t xml:space="preserve">  拆迁补偿</t>
  </si>
  <si>
    <t>30302</t>
  </si>
  <si>
    <t xml:space="preserve">  退休费</t>
  </si>
  <si>
    <t>30213</t>
  </si>
  <si>
    <t xml:space="preserve">  维修(护)费</t>
  </si>
  <si>
    <t>31013</t>
  </si>
  <si>
    <t xml:space="preserve">  公务用车购置</t>
  </si>
  <si>
    <t>30303</t>
  </si>
  <si>
    <t xml:space="preserve">  退职（役）费</t>
  </si>
  <si>
    <t>30214</t>
  </si>
  <si>
    <t xml:space="preserve">  租赁费</t>
  </si>
  <si>
    <t>31019</t>
  </si>
  <si>
    <t xml:space="preserve">  其他交通工具购置</t>
  </si>
  <si>
    <t>30304</t>
  </si>
  <si>
    <t xml:space="preserve">  抚恤金</t>
  </si>
  <si>
    <t>30215</t>
  </si>
  <si>
    <t xml:space="preserve">  会议费</t>
  </si>
  <si>
    <t>31020</t>
  </si>
  <si>
    <t xml:space="preserve">  产权参股</t>
  </si>
  <si>
    <t>30305</t>
  </si>
  <si>
    <t xml:space="preserve">  生活补助</t>
  </si>
  <si>
    <t>30216</t>
  </si>
  <si>
    <t xml:space="preserve">  培训费</t>
  </si>
  <si>
    <t>31099</t>
  </si>
  <si>
    <t xml:space="preserve">  其他资本性支出</t>
  </si>
  <si>
    <t>30306</t>
  </si>
  <si>
    <t xml:space="preserve">  救济费</t>
  </si>
  <si>
    <t>30217</t>
  </si>
  <si>
    <t xml:space="preserve">  公务接待费</t>
  </si>
  <si>
    <t>304</t>
  </si>
  <si>
    <t>对企事业单位的补贴</t>
  </si>
  <si>
    <t>30307</t>
  </si>
  <si>
    <t xml:space="preserve">  医疗费</t>
  </si>
  <si>
    <t>30218</t>
  </si>
  <si>
    <t xml:space="preserve">  专用材料费</t>
  </si>
  <si>
    <t>30401</t>
  </si>
  <si>
    <t xml:space="preserve">  企业政策性补贴</t>
  </si>
  <si>
    <t>30308</t>
  </si>
  <si>
    <t xml:space="preserve">  助学金</t>
  </si>
  <si>
    <t>30224</t>
  </si>
  <si>
    <t xml:space="preserve">  被装购置费</t>
  </si>
  <si>
    <t>30402</t>
  </si>
  <si>
    <t xml:space="preserve">  事业单位补贴</t>
  </si>
  <si>
    <t>30309</t>
  </si>
  <si>
    <t xml:space="preserve">  奖励金</t>
  </si>
  <si>
    <t>30225</t>
  </si>
  <si>
    <t xml:space="preserve">  专用燃料费</t>
  </si>
  <si>
    <t>30403</t>
  </si>
  <si>
    <t xml:space="preserve">  财政贴息</t>
  </si>
  <si>
    <t>30310</t>
  </si>
  <si>
    <t xml:space="preserve">  生产补贴</t>
  </si>
  <si>
    <t>30226</t>
  </si>
  <si>
    <t xml:space="preserve">  劳务费</t>
  </si>
  <si>
    <t>30499</t>
  </si>
  <si>
    <t xml:space="preserve">  其他对企事业单位的补贴</t>
  </si>
  <si>
    <t>30311</t>
  </si>
  <si>
    <t xml:space="preserve">  住房公积金</t>
  </si>
  <si>
    <t>30227</t>
  </si>
  <si>
    <t xml:space="preserve">  委托业务费</t>
  </si>
  <si>
    <t>307</t>
  </si>
  <si>
    <t>债务利息支出</t>
  </si>
  <si>
    <t>30312</t>
  </si>
  <si>
    <t xml:space="preserve">  提租补贴</t>
  </si>
  <si>
    <t>30228</t>
  </si>
  <si>
    <t xml:space="preserve">  工会经费</t>
  </si>
  <si>
    <t>30701</t>
  </si>
  <si>
    <t xml:space="preserve">  国内债务付息</t>
  </si>
  <si>
    <t>30313</t>
  </si>
  <si>
    <t xml:space="preserve">  购房补贴</t>
  </si>
  <si>
    <t>30229</t>
  </si>
  <si>
    <t xml:space="preserve">  福利费</t>
  </si>
  <si>
    <t>30707</t>
  </si>
  <si>
    <t xml:space="preserve">  国外债务付息</t>
  </si>
  <si>
    <t>30314</t>
  </si>
  <si>
    <t xml:space="preserve">  采暖补贴</t>
  </si>
  <si>
    <t>30231</t>
  </si>
  <si>
    <t xml:space="preserve">  公务用车运行维护费</t>
  </si>
  <si>
    <t>399</t>
  </si>
  <si>
    <t>其他支出</t>
  </si>
  <si>
    <t>30315</t>
  </si>
  <si>
    <t xml:space="preserve">  物业服务补贴</t>
  </si>
  <si>
    <t>30239</t>
  </si>
  <si>
    <t xml:space="preserve">  其他交通费用</t>
  </si>
  <si>
    <t>39906</t>
  </si>
  <si>
    <t xml:space="preserve">  赠与</t>
  </si>
  <si>
    <t>30399</t>
  </si>
  <si>
    <t xml:space="preserve">  其他对个人和家庭的补助支出</t>
  </si>
  <si>
    <t>30240</t>
  </si>
  <si>
    <t xml:space="preserve">  税金及附加费用</t>
  </si>
  <si>
    <t/>
  </si>
  <si>
    <t>30299</t>
  </si>
  <si>
    <t xml:space="preserve">  其他商品和服务支出</t>
  </si>
  <si>
    <t>人员经费合计</t>
  </si>
  <si>
    <t>公用经费合计</t>
  </si>
  <si>
    <t>注：本表反映部门本年度一般公共预算财政拨款基本支出明细情况。</t>
  </si>
  <si>
    <t>一般公共预算财政拨款“三公”经费支出决算表</t>
  </si>
  <si>
    <r>
      <t>公开0</t>
    </r>
    <r>
      <rPr>
        <sz val="10"/>
        <color indexed="8"/>
        <rFont val="宋体"/>
        <family val="3"/>
        <charset val="134"/>
      </rPr>
      <t>7</t>
    </r>
    <r>
      <rPr>
        <sz val="10"/>
        <color indexed="8"/>
        <rFont val="宋体"/>
        <family val="3"/>
        <charset val="134"/>
      </rPr>
      <t>表</t>
    </r>
  </si>
  <si>
    <t>预算数</t>
  </si>
  <si>
    <t>度决算数</t>
  </si>
  <si>
    <t>因公出国（境）费</t>
  </si>
  <si>
    <t>公务用车购置及运行费</t>
  </si>
  <si>
    <t>公务接待费</t>
  </si>
  <si>
    <t>小计</t>
  </si>
  <si>
    <t>公务用车
购置费</t>
  </si>
  <si>
    <t>公务用车
运行费</t>
  </si>
  <si>
    <t>注：本表反映部门本年度“三公”经费支出预决算情况。其中，2016年度预算数为“三公”经费年初预算数，决算数是包括当年一般公共预算财政拨款和以前年度结转资金安排的实际支出。</t>
  </si>
  <si>
    <t>政府性基金预算财政拨款收入支出决算表</t>
  </si>
  <si>
    <r>
      <t>公开0</t>
    </r>
    <r>
      <rPr>
        <sz val="10"/>
        <color indexed="8"/>
        <rFont val="宋体"/>
        <family val="3"/>
        <charset val="134"/>
      </rPr>
      <t>8</t>
    </r>
    <r>
      <rPr>
        <sz val="10"/>
        <color indexed="8"/>
        <rFont val="宋体"/>
        <family val="3"/>
        <charset val="134"/>
      </rPr>
      <t>表</t>
    </r>
  </si>
  <si>
    <t>年初结转和结余</t>
  </si>
  <si>
    <t>本年收入</t>
  </si>
  <si>
    <t>本年支出</t>
  </si>
  <si>
    <t>年末结转和结余</t>
  </si>
  <si>
    <t>注：本表反映部门本年度政府性基金预算财政拨款收入支出及结转和结余情况。</t>
  </si>
  <si>
    <t>30</t>
  </si>
  <si>
    <t>　　其中：政府性基金预算财政拨款</t>
  </si>
  <si>
    <t>31</t>
  </si>
  <si>
    <t>32</t>
  </si>
  <si>
    <t>33</t>
  </si>
  <si>
    <t>34</t>
  </si>
  <si>
    <t>35</t>
  </si>
  <si>
    <t>七、文化体育与传媒支出</t>
  </si>
  <si>
    <t>36</t>
  </si>
  <si>
    <t>八、社会保障和就业支出</t>
  </si>
  <si>
    <t>37</t>
  </si>
  <si>
    <t>九、医疗卫生与计划生育支出</t>
  </si>
  <si>
    <t>38</t>
  </si>
  <si>
    <t>十、节能环保支出</t>
  </si>
  <si>
    <t>39</t>
  </si>
  <si>
    <t>十一、城乡社区支出</t>
  </si>
  <si>
    <t>40</t>
  </si>
  <si>
    <t>十二、农林水支出</t>
  </si>
  <si>
    <t>41</t>
  </si>
  <si>
    <t>十三、交通运输支出</t>
  </si>
  <si>
    <t>42</t>
  </si>
  <si>
    <t>十四、资源勘探信息等支出</t>
  </si>
  <si>
    <t>43</t>
  </si>
  <si>
    <t>十五、商业服务业等支出</t>
  </si>
  <si>
    <t>44</t>
  </si>
  <si>
    <t>十六、金融支出</t>
  </si>
  <si>
    <t>45</t>
  </si>
  <si>
    <t>十七、援助其他地区支出</t>
  </si>
  <si>
    <t>46</t>
  </si>
  <si>
    <t>十八、国土海洋气象等支出</t>
  </si>
  <si>
    <t>47</t>
  </si>
  <si>
    <t>十九、住房保障支出</t>
  </si>
  <si>
    <t>48</t>
  </si>
  <si>
    <t>二十、粮油物资储备支出</t>
  </si>
  <si>
    <t>49</t>
  </si>
  <si>
    <t>二十一、其他支出</t>
  </si>
  <si>
    <t>50</t>
  </si>
  <si>
    <t>51</t>
  </si>
  <si>
    <t>52</t>
  </si>
  <si>
    <t>53</t>
  </si>
  <si>
    <t>55</t>
  </si>
  <si>
    <t>28</t>
  </si>
  <si>
    <t>57</t>
  </si>
  <si>
    <t>29</t>
  </si>
  <si>
    <t>58</t>
  </si>
  <si>
    <t xml:space="preserve">       年初结转和结余</t>
    <phoneticPr fontId="19" type="noConversion"/>
  </si>
  <si>
    <t xml:space="preserve">       用事业基金弥补收支差额</t>
    <phoneticPr fontId="19" type="noConversion"/>
  </si>
  <si>
    <t xml:space="preserve">  一般公共预算财政拨款</t>
  </si>
  <si>
    <t xml:space="preserve">  政府性基金预算财政拨款</t>
  </si>
  <si>
    <t>25</t>
  </si>
  <si>
    <t>27</t>
  </si>
  <si>
    <t>54</t>
  </si>
  <si>
    <t xml:space="preserve">          其中：项目支出结转和结余</t>
    <phoneticPr fontId="19" type="noConversion"/>
  </si>
  <si>
    <t xml:space="preserve">           结余分配</t>
    <phoneticPr fontId="19" type="noConversion"/>
  </si>
  <si>
    <t xml:space="preserve">               其中：提取职工福利基金</t>
    <phoneticPr fontId="19" type="noConversion"/>
  </si>
  <si>
    <t xml:space="preserve">               转入事业基金</t>
    <phoneticPr fontId="19" type="noConversion"/>
  </si>
  <si>
    <t xml:space="preserve">           年末结转和结余</t>
    <phoneticPr fontId="19" type="noConversion"/>
  </si>
  <si>
    <t xml:space="preserve">               其中：项目支出结转和结余</t>
    <phoneticPr fontId="19" type="noConversion"/>
  </si>
  <si>
    <t>56</t>
  </si>
  <si>
    <t>部门：梅州市公安局梅县区分局</t>
    <phoneticPr fontId="19" type="noConversion"/>
  </si>
  <si>
    <t>部门：梅州市公安局梅县区分局</t>
    <phoneticPr fontId="19" type="noConversion"/>
  </si>
  <si>
    <t>公共安全支出</t>
    <phoneticPr fontId="19" type="noConversion"/>
  </si>
  <si>
    <t>其他公共安全支出</t>
    <phoneticPr fontId="19" type="noConversion"/>
  </si>
  <si>
    <t>社会保障和就业支出</t>
    <phoneticPr fontId="19" type="noConversion"/>
  </si>
  <si>
    <t>医疗卫生与计划生育支出</t>
    <phoneticPr fontId="19" type="noConversion"/>
  </si>
  <si>
    <t xml:space="preserve"> 公安</t>
    <phoneticPr fontId="19" type="noConversion"/>
  </si>
  <si>
    <t xml:space="preserve">  行政运行</t>
    <phoneticPr fontId="19" type="noConversion"/>
  </si>
  <si>
    <t xml:space="preserve">  一般行政管理事务</t>
    <phoneticPr fontId="19" type="noConversion"/>
  </si>
  <si>
    <t xml:space="preserve">  禁毒管理</t>
    <phoneticPr fontId="19" type="noConversion"/>
  </si>
  <si>
    <t xml:space="preserve">  道路交通管理</t>
    <phoneticPr fontId="19" type="noConversion"/>
  </si>
  <si>
    <t xml:space="preserve">  信息化建设</t>
    <phoneticPr fontId="19" type="noConversion"/>
  </si>
  <si>
    <t xml:space="preserve">  其他公安支出</t>
    <phoneticPr fontId="19" type="noConversion"/>
  </si>
  <si>
    <t xml:space="preserve">  其他公共安全支出</t>
    <phoneticPr fontId="19" type="noConversion"/>
  </si>
  <si>
    <t xml:space="preserve"> 行政事业单位离退休</t>
    <phoneticPr fontId="19" type="noConversion"/>
  </si>
  <si>
    <t xml:space="preserve">  归口管理的行政单位离退休</t>
    <phoneticPr fontId="19" type="noConversion"/>
  </si>
  <si>
    <t xml:space="preserve"> 行政事业单位医疗</t>
    <phoneticPr fontId="19" type="noConversion"/>
  </si>
  <si>
    <t xml:space="preserve">  行政单位医疗</t>
    <phoneticPr fontId="19" type="noConversion"/>
  </si>
  <si>
    <t>医疗卫生和计划生育支出</t>
    <phoneticPr fontId="19" type="noConversion"/>
  </si>
  <si>
    <t xml:space="preserve"> 其他公共安全支出</t>
    <phoneticPr fontId="19" type="noConversion"/>
  </si>
  <si>
    <t xml:space="preserve">  其他公共安全支出</t>
    <phoneticPr fontId="19" type="noConversion"/>
  </si>
  <si>
    <t xml:space="preserve"> 行政事业单位医疗</t>
    <phoneticPr fontId="19" type="noConversion"/>
  </si>
  <si>
    <t>项    目</t>
    <phoneticPr fontId="19" type="noConversion"/>
  </si>
  <si>
    <t>梅州市公安局梅县区分局</t>
    <phoneticPr fontId="19" type="noConversion"/>
  </si>
  <si>
    <t>梅州市公安局梅县区分局</t>
    <phoneticPr fontId="19" type="noConversion"/>
  </si>
  <si>
    <t>其他支出</t>
    <phoneticPr fontId="19" type="noConversion"/>
  </si>
  <si>
    <t xml:space="preserve">  其他公安支出</t>
    <phoneticPr fontId="19" type="noConversion"/>
  </si>
  <si>
    <t xml:space="preserve">  归口管理的行政单位离退休</t>
    <phoneticPr fontId="19" type="noConversion"/>
  </si>
  <si>
    <t xml:space="preserve">  行政单位医疗</t>
    <phoneticPr fontId="19" type="noConversion"/>
  </si>
  <si>
    <t xml:space="preserve"> 其他支出</t>
    <phoneticPr fontId="19" type="noConversion"/>
  </si>
  <si>
    <t xml:space="preserve">  其他支出</t>
    <phoneticPr fontId="19" type="noConversion"/>
  </si>
  <si>
    <t>部门：梅州市公安局梅县区分局</t>
    <phoneticPr fontId="19" type="noConversion"/>
  </si>
</sst>
</file>

<file path=xl/styles.xml><?xml version="1.0" encoding="utf-8"?>
<styleSheet xmlns="http://schemas.openxmlformats.org/spreadsheetml/2006/main">
  <numFmts count="3">
    <numFmt numFmtId="176" formatCode="#,##0.00_ "/>
    <numFmt numFmtId="177" formatCode="0.00_ "/>
    <numFmt numFmtId="178" formatCode="0_ "/>
  </numFmts>
  <fonts count="21">
    <font>
      <sz val="12"/>
      <name val="宋体"/>
      <charset val="134"/>
    </font>
    <font>
      <sz val="16"/>
      <name val="宋体"/>
      <charset val="134"/>
    </font>
    <font>
      <sz val="10"/>
      <name val="宋体"/>
      <charset val="134"/>
    </font>
    <font>
      <sz val="16"/>
      <name val="华文中宋"/>
      <charset val="134"/>
    </font>
    <font>
      <sz val="10"/>
      <color indexed="8"/>
      <name val="宋体"/>
      <family val="3"/>
      <charset val="134"/>
    </font>
    <font>
      <sz val="11"/>
      <name val="宋体"/>
      <family val="3"/>
      <charset val="134"/>
    </font>
    <font>
      <sz val="10"/>
      <color indexed="8"/>
      <name val="Arial"/>
      <family val="2"/>
    </font>
    <font>
      <sz val="12"/>
      <color indexed="8"/>
      <name val="Arial"/>
      <family val="2"/>
    </font>
    <font>
      <sz val="12"/>
      <color indexed="8"/>
      <name val="宋体"/>
      <family val="3"/>
      <charset val="134"/>
    </font>
    <font>
      <sz val="12"/>
      <name val="黑体"/>
      <family val="3"/>
      <charset val="134"/>
    </font>
    <font>
      <sz val="16"/>
      <color indexed="8"/>
      <name val="华文中宋"/>
      <charset val="134"/>
    </font>
    <font>
      <sz val="11"/>
      <color indexed="8"/>
      <name val="宋体"/>
      <family val="3"/>
      <charset val="134"/>
    </font>
    <font>
      <sz val="11"/>
      <color indexed="20"/>
      <name val="宋体"/>
      <family val="3"/>
      <charset val="134"/>
    </font>
    <font>
      <sz val="11"/>
      <color indexed="17"/>
      <name val="宋体"/>
      <family val="3"/>
      <charset val="134"/>
    </font>
    <font>
      <sz val="10"/>
      <name val="Arial"/>
      <family val="2"/>
    </font>
    <font>
      <sz val="11"/>
      <color theme="1"/>
      <name val="宋体"/>
      <family val="3"/>
      <charset val="134"/>
      <scheme val="minor"/>
    </font>
    <font>
      <sz val="12"/>
      <name val="宋体"/>
      <family val="3"/>
      <charset val="134"/>
    </font>
    <font>
      <sz val="11"/>
      <color indexed="8"/>
      <name val="宋体"/>
      <family val="2"/>
    </font>
    <font>
      <b/>
      <sz val="11"/>
      <color indexed="8"/>
      <name val="宋体"/>
      <family val="2"/>
    </font>
    <font>
      <sz val="9"/>
      <name val="宋体"/>
      <family val="3"/>
      <charset val="134"/>
    </font>
    <font>
      <sz val="10"/>
      <name val="宋体"/>
      <family val="3"/>
      <charset val="134"/>
    </font>
  </fonts>
  <fills count="7">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theme="0"/>
        <bgColor indexed="9"/>
      </patternFill>
    </fill>
    <fill>
      <patternFill patternType="solid">
        <fgColor theme="0"/>
        <bgColor indexed="64"/>
      </patternFill>
    </fill>
  </fills>
  <borders count="4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64"/>
      </right>
      <top style="thin">
        <color indexed="64"/>
      </top>
      <bottom style="medium">
        <color indexed="64"/>
      </bottom>
      <diagonal/>
    </border>
    <border>
      <left/>
      <right/>
      <top/>
      <bottom style="thin">
        <color indexed="8"/>
      </bottom>
      <diagonal/>
    </border>
    <border>
      <left/>
      <right style="thin">
        <color indexed="8"/>
      </right>
      <top/>
      <bottom/>
      <diagonal/>
    </border>
  </borders>
  <cellStyleXfs count="22">
    <xf numFmtId="0" fontId="0" fillId="0" borderId="0"/>
    <xf numFmtId="0" fontId="16" fillId="0" borderId="0">
      <alignment vertical="center"/>
    </xf>
    <xf numFmtId="0" fontId="12" fillId="3" borderId="0" applyNumberFormat="0" applyBorder="0" applyAlignment="0" applyProtection="0">
      <alignment vertical="center"/>
    </xf>
    <xf numFmtId="0" fontId="16" fillId="0" borderId="0">
      <alignment vertical="center"/>
    </xf>
    <xf numFmtId="0" fontId="16" fillId="0" borderId="0"/>
    <xf numFmtId="0" fontId="16" fillId="0" borderId="0"/>
    <xf numFmtId="0" fontId="13" fillId="2" borderId="0" applyNumberFormat="0" applyBorder="0" applyAlignment="0" applyProtection="0">
      <alignment vertical="center"/>
    </xf>
    <xf numFmtId="0" fontId="16"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5" fillId="0" borderId="0">
      <alignment vertical="center"/>
    </xf>
    <xf numFmtId="0" fontId="12" fillId="3"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4" fillId="0" borderId="0"/>
    <xf numFmtId="0" fontId="6" fillId="0" borderId="0"/>
    <xf numFmtId="0" fontId="16" fillId="0" borderId="0">
      <alignment vertical="center"/>
    </xf>
  </cellStyleXfs>
  <cellXfs count="251">
    <xf numFmtId="0" fontId="0" fillId="0" borderId="0" xfId="0"/>
    <xf numFmtId="0" fontId="1" fillId="4" borderId="0" xfId="7" applyFont="1" applyFill="1" applyAlignment="1">
      <alignment vertical="center" wrapText="1"/>
    </xf>
    <xf numFmtId="0" fontId="2" fillId="4" borderId="0" xfId="7" applyFont="1" applyFill="1" applyAlignment="1">
      <alignment vertical="center" wrapText="1"/>
    </xf>
    <xf numFmtId="0" fontId="0" fillId="0" borderId="0" xfId="7" applyFont="1" applyAlignment="1">
      <alignment horizontal="center" vertical="center" wrapText="1"/>
    </xf>
    <xf numFmtId="0" fontId="0" fillId="0" borderId="0" xfId="7" applyFont="1" applyAlignment="1">
      <alignment vertical="center" wrapText="1"/>
    </xf>
    <xf numFmtId="0" fontId="16" fillId="0" borderId="0" xfId="7" applyAlignment="1">
      <alignment vertical="center" wrapText="1"/>
    </xf>
    <xf numFmtId="0" fontId="2" fillId="4" borderId="0" xfId="7" applyFont="1" applyFill="1" applyAlignment="1">
      <alignment horizontal="center" vertical="center" wrapText="1"/>
    </xf>
    <xf numFmtId="0" fontId="4" fillId="4" borderId="0" xfId="1" applyFont="1" applyFill="1" applyAlignment="1">
      <alignment horizontal="left" vertical="center"/>
    </xf>
    <xf numFmtId="0" fontId="2" fillId="4" borderId="1" xfId="7" applyFont="1" applyFill="1" applyBorder="1" applyAlignment="1">
      <alignment vertical="center" wrapText="1"/>
    </xf>
    <xf numFmtId="0" fontId="2" fillId="4" borderId="0" xfId="7" applyFont="1" applyFill="1" applyBorder="1" applyAlignment="1">
      <alignment vertical="center" wrapText="1"/>
    </xf>
    <xf numFmtId="0" fontId="0" fillId="0" borderId="9" xfId="7" applyFont="1" applyBorder="1" applyAlignment="1">
      <alignment horizontal="center" vertical="center" wrapText="1"/>
    </xf>
    <xf numFmtId="0" fontId="0" fillId="0" borderId="17" xfId="7" applyFont="1" applyBorder="1" applyAlignment="1">
      <alignment horizontal="center" vertical="center" wrapText="1"/>
    </xf>
    <xf numFmtId="4" fontId="0" fillId="0" borderId="9" xfId="7" applyNumberFormat="1" applyFont="1" applyFill="1" applyBorder="1" applyAlignment="1">
      <alignment horizontal="center" vertical="center" wrapText="1"/>
    </xf>
    <xf numFmtId="4" fontId="0" fillId="0" borderId="17" xfId="7" applyNumberFormat="1" applyFont="1" applyFill="1" applyBorder="1" applyAlignment="1">
      <alignment horizontal="center" vertical="center" wrapText="1"/>
    </xf>
    <xf numFmtId="0" fontId="2" fillId="0" borderId="9" xfId="7" applyFont="1" applyBorder="1" applyAlignment="1">
      <alignment vertical="center" wrapText="1"/>
    </xf>
    <xf numFmtId="0" fontId="0" fillId="0" borderId="9" xfId="7" applyFont="1" applyFill="1" applyBorder="1" applyAlignment="1">
      <alignment vertical="center" wrapText="1"/>
    </xf>
    <xf numFmtId="4" fontId="0" fillId="0" borderId="9" xfId="7" applyNumberFormat="1" applyFont="1" applyFill="1" applyBorder="1" applyAlignment="1">
      <alignment vertical="center" wrapText="1"/>
    </xf>
    <xf numFmtId="4" fontId="0" fillId="0" borderId="17" xfId="7" applyNumberFormat="1" applyFont="1" applyFill="1" applyBorder="1" applyAlignment="1">
      <alignment vertical="center" wrapText="1"/>
    </xf>
    <xf numFmtId="0" fontId="0" fillId="0" borderId="9" xfId="7" applyFont="1" applyBorder="1" applyAlignment="1">
      <alignment vertical="center" wrapText="1"/>
    </xf>
    <xf numFmtId="0" fontId="0" fillId="0" borderId="17" xfId="7" applyFont="1" applyFill="1" applyBorder="1" applyAlignment="1">
      <alignment vertical="center" wrapText="1"/>
    </xf>
    <xf numFmtId="0" fontId="0" fillId="0" borderId="22" xfId="7" applyFont="1" applyBorder="1" applyAlignment="1">
      <alignment vertical="center" wrapText="1"/>
    </xf>
    <xf numFmtId="0" fontId="0" fillId="0" borderId="22" xfId="7" applyFont="1" applyFill="1" applyBorder="1" applyAlignment="1">
      <alignment vertical="center" wrapText="1"/>
    </xf>
    <xf numFmtId="0" fontId="0" fillId="0" borderId="23" xfId="7" applyFont="1" applyFill="1" applyBorder="1" applyAlignment="1">
      <alignment vertical="center" wrapText="1"/>
    </xf>
    <xf numFmtId="0" fontId="0" fillId="0" borderId="0" xfId="7" applyFont="1" applyAlignment="1">
      <alignment horizontal="left" vertical="center"/>
    </xf>
    <xf numFmtId="0" fontId="4" fillId="4" borderId="0" xfId="1" applyFont="1" applyFill="1" applyAlignment="1">
      <alignment horizontal="right" vertical="center"/>
    </xf>
    <xf numFmtId="0" fontId="0" fillId="0" borderId="28" xfId="7" applyFont="1" applyBorder="1" applyAlignment="1">
      <alignment horizontal="center" vertical="center" wrapText="1"/>
    </xf>
    <xf numFmtId="4" fontId="0" fillId="0" borderId="28" xfId="7" applyNumberFormat="1" applyFont="1" applyFill="1" applyBorder="1" applyAlignment="1">
      <alignment horizontal="center" vertical="center" wrapText="1"/>
    </xf>
    <xf numFmtId="0" fontId="0" fillId="0" borderId="28" xfId="7" applyFont="1" applyFill="1" applyBorder="1" applyAlignment="1">
      <alignment vertical="center" wrapText="1"/>
    </xf>
    <xf numFmtId="0" fontId="0" fillId="0" borderId="29" xfId="7" applyFont="1" applyFill="1" applyBorder="1" applyAlignment="1">
      <alignment vertical="center" wrapText="1"/>
    </xf>
    <xf numFmtId="0" fontId="5" fillId="0" borderId="13" xfId="7" applyFont="1" applyFill="1" applyBorder="1" applyAlignment="1">
      <alignment horizontal="center" vertical="center" wrapText="1"/>
    </xf>
    <xf numFmtId="0" fontId="5" fillId="0" borderId="8" xfId="7" applyFont="1" applyBorder="1" applyAlignment="1">
      <alignment horizontal="center" vertical="center" wrapText="1"/>
    </xf>
    <xf numFmtId="0" fontId="5" fillId="0" borderId="9" xfId="7" applyFont="1" applyBorder="1" applyAlignment="1">
      <alignment horizontal="center" vertical="center" wrapText="1"/>
    </xf>
    <xf numFmtId="0" fontId="5" fillId="0" borderId="21" xfId="7" applyFont="1" applyFill="1" applyBorder="1" applyAlignment="1">
      <alignment vertical="center" wrapText="1"/>
    </xf>
    <xf numFmtId="0" fontId="5" fillId="0" borderId="22" xfId="7" applyFont="1" applyFill="1" applyBorder="1" applyAlignment="1">
      <alignment vertical="center" wrapText="1"/>
    </xf>
    <xf numFmtId="0" fontId="5" fillId="0" borderId="28" xfId="7" applyFont="1" applyBorder="1" applyAlignment="1">
      <alignment horizontal="center" vertical="center" wrapText="1"/>
    </xf>
    <xf numFmtId="0" fontId="5" fillId="0" borderId="23" xfId="7" applyFont="1" applyFill="1" applyBorder="1" applyAlignment="1">
      <alignment vertical="center" wrapText="1"/>
    </xf>
    <xf numFmtId="0" fontId="5" fillId="0" borderId="29" xfId="7" applyFont="1" applyFill="1" applyBorder="1" applyAlignment="1">
      <alignment vertical="center" wrapText="1"/>
    </xf>
    <xf numFmtId="0" fontId="6" fillId="0" borderId="0" xfId="20"/>
    <xf numFmtId="0" fontId="0" fillId="4" borderId="0" xfId="7" applyFont="1" applyFill="1" applyAlignment="1">
      <alignment vertical="center" wrapText="1"/>
    </xf>
    <xf numFmtId="0" fontId="7" fillId="0" borderId="0" xfId="20" applyFont="1" applyAlignment="1">
      <alignment vertical="center"/>
    </xf>
    <xf numFmtId="0" fontId="6" fillId="0" borderId="0" xfId="20" applyAlignment="1">
      <alignment vertical="center"/>
    </xf>
    <xf numFmtId="0" fontId="0" fillId="4" borderId="0" xfId="7" applyFont="1" applyFill="1" applyAlignment="1">
      <alignment horizontal="center" vertical="center" wrapText="1"/>
    </xf>
    <xf numFmtId="0" fontId="4" fillId="0" borderId="8" xfId="20" applyFont="1" applyFill="1" applyBorder="1" applyAlignment="1">
      <alignment horizontal="left" vertical="center" shrinkToFit="1"/>
    </xf>
    <xf numFmtId="0" fontId="4" fillId="0" borderId="9" xfId="20" applyFont="1" applyFill="1" applyBorder="1" applyAlignment="1">
      <alignment horizontal="left" vertical="center" shrinkToFit="1"/>
    </xf>
    <xf numFmtId="176" fontId="6" fillId="0" borderId="9" xfId="20" applyNumberFormat="1" applyFont="1" applyFill="1" applyBorder="1" applyAlignment="1">
      <alignment horizontal="right" vertical="center" shrinkToFit="1"/>
    </xf>
    <xf numFmtId="176" fontId="6" fillId="0" borderId="22" xfId="20" applyNumberFormat="1" applyFont="1" applyFill="1" applyBorder="1" applyAlignment="1">
      <alignment horizontal="right" vertical="center" shrinkToFit="1"/>
    </xf>
    <xf numFmtId="0" fontId="8" fillId="4" borderId="0" xfId="21" applyFont="1" applyFill="1" applyAlignment="1">
      <alignment horizontal="right" vertical="center"/>
    </xf>
    <xf numFmtId="0" fontId="8" fillId="0" borderId="0" xfId="20" applyFont="1" applyAlignment="1">
      <alignment horizontal="right" vertical="center"/>
    </xf>
    <xf numFmtId="176" fontId="6" fillId="0" borderId="28" xfId="20" applyNumberFormat="1" applyFont="1" applyFill="1" applyBorder="1" applyAlignment="1">
      <alignment horizontal="right" vertical="center" shrinkToFit="1"/>
    </xf>
    <xf numFmtId="176" fontId="6" fillId="0" borderId="29" xfId="20" applyNumberFormat="1" applyFont="1" applyFill="1" applyBorder="1" applyAlignment="1">
      <alignment horizontal="right" vertical="center" shrinkToFit="1"/>
    </xf>
    <xf numFmtId="0" fontId="1" fillId="0" borderId="0" xfId="1" applyFont="1" applyAlignment="1">
      <alignment horizontal="right" vertical="center"/>
    </xf>
    <xf numFmtId="0" fontId="2" fillId="0" borderId="0" xfId="1" applyFont="1" applyAlignment="1">
      <alignment horizontal="right" vertical="center"/>
    </xf>
    <xf numFmtId="0" fontId="16" fillId="0" borderId="0" xfId="1" applyAlignment="1">
      <alignment horizontal="right" vertical="center"/>
    </xf>
    <xf numFmtId="0" fontId="16" fillId="0" borderId="0" xfId="1" applyBorder="1" applyAlignment="1">
      <alignment horizontal="right" vertical="center"/>
    </xf>
    <xf numFmtId="0" fontId="9" fillId="0" borderId="0" xfId="1" applyFont="1" applyAlignment="1">
      <alignment horizontal="left" vertical="center"/>
    </xf>
    <xf numFmtId="0" fontId="16" fillId="4" borderId="0" xfId="1" applyFill="1" applyAlignment="1">
      <alignment horizontal="right" vertical="center"/>
    </xf>
    <xf numFmtId="177" fontId="0" fillId="4" borderId="9" xfId="1" applyNumberFormat="1" applyFont="1" applyFill="1" applyBorder="1" applyAlignment="1">
      <alignment horizontal="center" vertical="center"/>
    </xf>
    <xf numFmtId="49" fontId="0" fillId="4" borderId="9" xfId="1" applyNumberFormat="1" applyFont="1" applyFill="1" applyBorder="1" applyAlignment="1">
      <alignment horizontal="center" vertical="center" wrapText="1"/>
    </xf>
    <xf numFmtId="49" fontId="0" fillId="4" borderId="28" xfId="1" applyNumberFormat="1" applyFont="1" applyFill="1" applyBorder="1" applyAlignment="1">
      <alignment horizontal="center" vertical="center" wrapText="1"/>
    </xf>
    <xf numFmtId="49" fontId="0" fillId="4" borderId="9" xfId="1" applyNumberFormat="1" applyFont="1" applyFill="1" applyBorder="1" applyAlignment="1">
      <alignment horizontal="center" vertical="center"/>
    </xf>
    <xf numFmtId="49" fontId="0" fillId="4" borderId="28" xfId="1" applyNumberFormat="1" applyFont="1" applyFill="1" applyBorder="1" applyAlignment="1">
      <alignment horizontal="center"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0" fillId="4" borderId="0" xfId="0" applyFill="1" applyAlignment="1">
      <alignment horizontal="right" vertical="center"/>
    </xf>
    <xf numFmtId="0" fontId="4" fillId="4" borderId="0" xfId="0" applyFont="1" applyFill="1" applyAlignment="1">
      <alignment horizontal="center" vertical="center"/>
    </xf>
    <xf numFmtId="49" fontId="0" fillId="4" borderId="9" xfId="0" applyNumberFormat="1" applyFont="1" applyFill="1" applyBorder="1" applyAlignment="1">
      <alignment horizontal="center" vertical="center"/>
    </xf>
    <xf numFmtId="177" fontId="0" fillId="0" borderId="9" xfId="0" applyNumberFormat="1" applyFill="1" applyBorder="1" applyAlignment="1">
      <alignment horizontal="right" vertical="center"/>
    </xf>
    <xf numFmtId="177" fontId="0" fillId="0" borderId="22" xfId="0" applyNumberForma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0" fillId="4"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7" fontId="0" fillId="0" borderId="28" xfId="0" applyNumberFormat="1" applyFill="1" applyBorder="1" applyAlignment="1">
      <alignment horizontal="right" vertical="center"/>
    </xf>
    <xf numFmtId="0" fontId="0" fillId="0" borderId="0" xfId="0" applyBorder="1" applyAlignment="1">
      <alignment horizontal="right" vertical="center"/>
    </xf>
    <xf numFmtId="177" fontId="0" fillId="0" borderId="29" xfId="0" applyNumberFormat="1" applyFill="1" applyBorder="1" applyAlignment="1">
      <alignment horizontal="right" vertical="center"/>
    </xf>
    <xf numFmtId="0" fontId="0" fillId="0" borderId="0" xfId="0" applyAlignment="1">
      <alignment vertical="center"/>
    </xf>
    <xf numFmtId="49" fontId="0" fillId="4" borderId="28" xfId="0" applyNumberFormat="1" applyFill="1" applyBorder="1" applyAlignment="1">
      <alignment horizontal="center" vertical="center"/>
    </xf>
    <xf numFmtId="177" fontId="0" fillId="4" borderId="28" xfId="1" applyNumberFormat="1" applyFont="1" applyFill="1" applyBorder="1" applyAlignment="1">
      <alignment horizontal="center" vertical="center"/>
    </xf>
    <xf numFmtId="177" fontId="0" fillId="4" borderId="8" xfId="1" quotePrefix="1" applyNumberFormat="1" applyFont="1" applyFill="1" applyBorder="1" applyAlignment="1">
      <alignment horizontal="center" vertical="center"/>
    </xf>
    <xf numFmtId="177" fontId="2" fillId="4" borderId="9" xfId="1" quotePrefix="1" applyNumberFormat="1" applyFont="1" applyFill="1" applyBorder="1" applyAlignment="1">
      <alignment horizontal="center" vertical="center"/>
    </xf>
    <xf numFmtId="177" fontId="0" fillId="4" borderId="9" xfId="1" quotePrefix="1" applyNumberFormat="1" applyFont="1" applyFill="1" applyBorder="1" applyAlignment="1">
      <alignment horizontal="center" vertical="center"/>
    </xf>
    <xf numFmtId="177" fontId="0" fillId="4" borderId="28" xfId="1" quotePrefix="1" applyNumberFormat="1" applyFont="1" applyFill="1" applyBorder="1" applyAlignment="1">
      <alignment horizontal="center" vertical="center"/>
    </xf>
    <xf numFmtId="177" fontId="0" fillId="4" borderId="9" xfId="0" quotePrefix="1" applyNumberFormat="1" applyFill="1" applyBorder="1" applyAlignment="1">
      <alignment horizontal="center" vertical="center"/>
    </xf>
    <xf numFmtId="49" fontId="0" fillId="4" borderId="9" xfId="0" quotePrefix="1" applyNumberFormat="1" applyFont="1" applyFill="1" applyBorder="1" applyAlignment="1">
      <alignment horizontal="center" vertical="center"/>
    </xf>
    <xf numFmtId="4" fontId="17" fillId="0" borderId="44" xfId="20" applyNumberFormat="1" applyFont="1" applyBorder="1" applyAlignment="1">
      <alignment horizontal="right" vertical="center" shrinkToFit="1"/>
    </xf>
    <xf numFmtId="0" fontId="17" fillId="0" borderId="44" xfId="20" applyFont="1" applyBorder="1" applyAlignment="1">
      <alignment horizontal="left" vertical="center" shrinkToFit="1"/>
    </xf>
    <xf numFmtId="0" fontId="17" fillId="5" borderId="43" xfId="20" applyFont="1" applyFill="1" applyBorder="1" applyAlignment="1">
      <alignment horizontal="left" vertical="center" shrinkToFit="1"/>
    </xf>
    <xf numFmtId="0" fontId="17" fillId="5" borderId="44" xfId="20" applyFont="1" applyFill="1" applyBorder="1" applyAlignment="1">
      <alignment horizontal="center" vertical="center" shrinkToFit="1"/>
    </xf>
    <xf numFmtId="4" fontId="17" fillId="6" borderId="44" xfId="20" applyNumberFormat="1" applyFont="1" applyFill="1" applyBorder="1" applyAlignment="1">
      <alignment horizontal="right" vertical="center" shrinkToFit="1"/>
    </xf>
    <xf numFmtId="0" fontId="17" fillId="5" borderId="44" xfId="20" applyFont="1" applyFill="1" applyBorder="1" applyAlignment="1">
      <alignment horizontal="left" vertical="center" shrinkToFit="1"/>
    </xf>
    <xf numFmtId="0" fontId="17" fillId="5" borderId="43" xfId="20" applyFont="1" applyFill="1" applyBorder="1" applyAlignment="1">
      <alignment horizontal="left" vertical="center"/>
    </xf>
    <xf numFmtId="0" fontId="17" fillId="6" borderId="44" xfId="20" applyFont="1" applyFill="1" applyBorder="1" applyAlignment="1">
      <alignment horizontal="right" vertical="center" shrinkToFit="1"/>
    </xf>
    <xf numFmtId="0" fontId="18" fillId="5" borderId="43" xfId="20" applyFont="1" applyFill="1" applyBorder="1" applyAlignment="1">
      <alignment horizontal="center" vertical="center" shrinkToFit="1"/>
    </xf>
    <xf numFmtId="0" fontId="18" fillId="5" borderId="44" xfId="20" applyFont="1" applyFill="1" applyBorder="1" applyAlignment="1">
      <alignment horizontal="center" vertical="center" shrinkToFit="1"/>
    </xf>
    <xf numFmtId="0" fontId="17" fillId="6" borderId="46" xfId="20" applyFont="1" applyFill="1" applyBorder="1" applyAlignment="1">
      <alignment horizontal="right" vertical="center" shrinkToFit="1"/>
    </xf>
    <xf numFmtId="0" fontId="17" fillId="5" borderId="9" xfId="20" applyFont="1" applyFill="1" applyBorder="1" applyAlignment="1">
      <alignment horizontal="left" vertical="center" shrinkToFit="1"/>
    </xf>
    <xf numFmtId="177" fontId="0" fillId="4" borderId="22" xfId="0" applyNumberFormat="1" applyFill="1" applyBorder="1" applyAlignment="1">
      <alignment horizontal="left" vertical="center"/>
    </xf>
    <xf numFmtId="4" fontId="17" fillId="0" borderId="44" xfId="20" applyNumberFormat="1" applyFont="1" applyBorder="1" applyAlignment="1">
      <alignment horizontal="right" vertical="center" shrinkToFit="1"/>
    </xf>
    <xf numFmtId="0" fontId="17" fillId="0" borderId="44" xfId="20" applyFont="1" applyBorder="1" applyAlignment="1">
      <alignment horizontal="right" vertical="center" shrinkToFit="1"/>
    </xf>
    <xf numFmtId="0" fontId="17" fillId="5" borderId="44" xfId="20" applyFont="1" applyFill="1" applyBorder="1" applyAlignment="1">
      <alignment horizontal="center" vertical="center"/>
    </xf>
    <xf numFmtId="0" fontId="18" fillId="5" borderId="43" xfId="20" applyFont="1" applyFill="1" applyBorder="1" applyAlignment="1">
      <alignment horizontal="center" vertical="center"/>
    </xf>
    <xf numFmtId="0" fontId="18" fillId="5" borderId="44" xfId="20" applyFont="1" applyFill="1" applyBorder="1" applyAlignment="1">
      <alignment horizontal="center" vertical="center"/>
    </xf>
    <xf numFmtId="0" fontId="17" fillId="5" borderId="44" xfId="20" applyFont="1" applyFill="1" applyBorder="1" applyAlignment="1">
      <alignment horizontal="left" vertical="center"/>
    </xf>
    <xf numFmtId="0" fontId="17" fillId="5" borderId="47" xfId="20" applyFont="1" applyFill="1" applyBorder="1" applyAlignment="1">
      <alignment horizontal="left" vertical="center" shrinkToFit="1"/>
    </xf>
    <xf numFmtId="4" fontId="17" fillId="0" borderId="44" xfId="20" applyNumberFormat="1" applyFont="1" applyBorder="1" applyAlignment="1">
      <alignment horizontal="right" vertical="center" shrinkToFit="1"/>
    </xf>
    <xf numFmtId="177" fontId="16" fillId="4" borderId="9" xfId="0" applyNumberFormat="1" applyFont="1" applyFill="1" applyBorder="1" applyAlignment="1">
      <alignment horizontal="left" vertical="center"/>
    </xf>
    <xf numFmtId="177" fontId="16" fillId="4" borderId="33" xfId="0" applyNumberFormat="1" applyFont="1" applyFill="1" applyBorder="1" applyAlignment="1">
      <alignment horizontal="left" vertical="center"/>
    </xf>
    <xf numFmtId="177" fontId="0" fillId="0" borderId="33" xfId="0" applyNumberFormat="1" applyFill="1" applyBorder="1" applyAlignment="1">
      <alignment horizontal="right" vertical="center"/>
    </xf>
    <xf numFmtId="177" fontId="0" fillId="0" borderId="37" xfId="0" applyNumberFormat="1" applyFill="1" applyBorder="1" applyAlignment="1">
      <alignment horizontal="right" vertical="center"/>
    </xf>
    <xf numFmtId="177" fontId="16" fillId="4" borderId="22" xfId="0" applyNumberFormat="1" applyFont="1" applyFill="1" applyBorder="1" applyAlignment="1">
      <alignment horizontal="left" vertical="center"/>
    </xf>
    <xf numFmtId="0" fontId="0" fillId="0" borderId="33" xfId="7" applyFont="1" applyFill="1" applyBorder="1" applyAlignment="1">
      <alignment vertical="center" wrapText="1"/>
    </xf>
    <xf numFmtId="0" fontId="0" fillId="0" borderId="37" xfId="7" applyFont="1" applyFill="1" applyBorder="1" applyAlignment="1">
      <alignment vertical="center" wrapText="1"/>
    </xf>
    <xf numFmtId="0" fontId="2" fillId="4" borderId="0" xfId="7" applyFont="1" applyFill="1" applyAlignment="1">
      <alignment horizontal="left" vertical="center" wrapText="1"/>
    </xf>
    <xf numFmtId="0" fontId="16" fillId="0" borderId="0" xfId="7" applyAlignment="1">
      <alignment horizontal="left" vertical="center" wrapText="1"/>
    </xf>
    <xf numFmtId="0" fontId="20" fillId="0" borderId="9" xfId="7" applyFont="1" applyBorder="1" applyAlignment="1">
      <alignment vertical="center" wrapText="1"/>
    </xf>
    <xf numFmtId="0" fontId="16" fillId="0" borderId="9" xfId="7" applyFont="1" applyBorder="1" applyAlignment="1">
      <alignment vertical="center" wrapText="1"/>
    </xf>
    <xf numFmtId="0" fontId="16" fillId="0" borderId="33" xfId="7" applyFont="1" applyBorder="1" applyAlignment="1">
      <alignment vertical="center" wrapText="1"/>
    </xf>
    <xf numFmtId="0" fontId="16" fillId="0" borderId="22" xfId="7" applyFont="1" applyBorder="1" applyAlignment="1">
      <alignment vertical="center" wrapText="1"/>
    </xf>
    <xf numFmtId="177" fontId="0" fillId="0" borderId="28" xfId="7" applyNumberFormat="1" applyFont="1" applyFill="1" applyBorder="1" applyAlignment="1">
      <alignment vertical="center" wrapText="1"/>
    </xf>
    <xf numFmtId="177" fontId="0" fillId="0" borderId="9" xfId="7" applyNumberFormat="1" applyFont="1" applyFill="1" applyBorder="1" applyAlignment="1">
      <alignment vertical="center" wrapText="1"/>
    </xf>
    <xf numFmtId="177" fontId="0" fillId="0" borderId="33" xfId="7" applyNumberFormat="1" applyFont="1" applyFill="1" applyBorder="1" applyAlignment="1">
      <alignment vertical="center" wrapText="1"/>
    </xf>
    <xf numFmtId="177" fontId="0" fillId="0" borderId="37" xfId="7" applyNumberFormat="1" applyFont="1" applyFill="1" applyBorder="1" applyAlignment="1">
      <alignment vertical="center" wrapText="1"/>
    </xf>
    <xf numFmtId="0" fontId="8" fillId="0" borderId="0" xfId="20" applyFont="1" applyAlignment="1">
      <alignment vertical="center"/>
    </xf>
    <xf numFmtId="0" fontId="10" fillId="0" borderId="0" xfId="1" applyFont="1" applyFill="1" applyAlignment="1">
      <alignment horizontal="center" vertical="center"/>
    </xf>
    <xf numFmtId="177" fontId="0" fillId="4" borderId="2" xfId="1" quotePrefix="1" applyNumberFormat="1" applyFont="1" applyFill="1" applyBorder="1" applyAlignment="1">
      <alignment horizontal="center" vertical="center"/>
    </xf>
    <xf numFmtId="177" fontId="0" fillId="4" borderId="3" xfId="1" applyNumberFormat="1" applyFont="1" applyFill="1" applyBorder="1" applyAlignment="1">
      <alignment horizontal="center" vertical="center"/>
    </xf>
    <xf numFmtId="177" fontId="0" fillId="4" borderId="3" xfId="1" quotePrefix="1" applyNumberFormat="1" applyFont="1" applyFill="1" applyBorder="1" applyAlignment="1">
      <alignment horizontal="center" vertical="center"/>
    </xf>
    <xf numFmtId="177" fontId="0" fillId="4" borderId="38" xfId="1" applyNumberFormat="1" applyFont="1" applyFill="1" applyBorder="1" applyAlignment="1">
      <alignment horizontal="center" vertical="center"/>
    </xf>
    <xf numFmtId="0" fontId="2" fillId="0" borderId="24" xfId="1" applyFont="1" applyBorder="1" applyAlignment="1">
      <alignment horizontal="left" vertical="center" wrapText="1"/>
    </xf>
    <xf numFmtId="0" fontId="0" fillId="0" borderId="24" xfId="0" applyBorder="1" applyAlignment="1">
      <alignment horizontal="left" vertical="center" wrapText="1"/>
    </xf>
    <xf numFmtId="0" fontId="4" fillId="4" borderId="1" xfId="1" applyFont="1" applyFill="1" applyBorder="1" applyAlignment="1">
      <alignment horizontal="left" vertical="center"/>
    </xf>
    <xf numFmtId="0" fontId="0" fillId="0" borderId="1" xfId="0" applyBorder="1" applyAlignment="1">
      <alignment vertical="center"/>
    </xf>
    <xf numFmtId="178" fontId="0" fillId="4" borderId="14" xfId="0" applyNumberFormat="1" applyFill="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178" fontId="0" fillId="4" borderId="41" xfId="0" applyNumberFormat="1" applyFill="1" applyBorder="1" applyAlignment="1">
      <alignment horizontal="left" vertical="center"/>
    </xf>
    <xf numFmtId="178" fontId="0" fillId="4" borderId="42" xfId="0" applyNumberFormat="1" applyFill="1" applyBorder="1" applyAlignment="1">
      <alignment horizontal="left" vertical="center"/>
    </xf>
    <xf numFmtId="178" fontId="0" fillId="4" borderId="45" xfId="0" applyNumberFormat="1" applyFill="1" applyBorder="1" applyAlignment="1">
      <alignment horizontal="left" vertical="center"/>
    </xf>
    <xf numFmtId="0" fontId="10" fillId="0" borderId="0" xfId="0" applyFont="1" applyFill="1" applyAlignment="1">
      <alignment horizontal="center" vertical="center"/>
    </xf>
    <xf numFmtId="177" fontId="0" fillId="4" borderId="30" xfId="0" quotePrefix="1" applyNumberFormat="1" applyFill="1" applyBorder="1" applyAlignment="1">
      <alignment horizontal="center" vertical="center" wrapText="1"/>
    </xf>
    <xf numFmtId="177" fontId="0" fillId="4" borderId="7" xfId="0" quotePrefix="1" applyNumberFormat="1" applyFill="1" applyBorder="1" applyAlignment="1">
      <alignment horizontal="center" vertical="center" wrapText="1"/>
    </xf>
    <xf numFmtId="177" fontId="0" fillId="4" borderId="7" xfId="0" applyNumberFormat="1" applyFill="1" applyBorder="1" applyAlignment="1">
      <alignment horizontal="center" vertical="center" wrapText="1"/>
    </xf>
    <xf numFmtId="178" fontId="0" fillId="4" borderId="14" xfId="0" quotePrefix="1" applyNumberFormat="1" applyFill="1" applyBorder="1" applyAlignment="1">
      <alignment horizontal="center" vertical="center"/>
    </xf>
    <xf numFmtId="178" fontId="0" fillId="4" borderId="15" xfId="0" quotePrefix="1" applyNumberFormat="1" applyFill="1" applyBorder="1" applyAlignment="1">
      <alignment horizontal="center" vertical="center"/>
    </xf>
    <xf numFmtId="178" fontId="0" fillId="4" borderId="15" xfId="0" applyNumberFormat="1" applyFill="1" applyBorder="1" applyAlignment="1">
      <alignment horizontal="center" vertical="center"/>
    </xf>
    <xf numFmtId="178" fontId="0" fillId="4" borderId="16" xfId="0" applyNumberFormat="1" applyFill="1" applyBorder="1" applyAlignment="1">
      <alignment horizontal="center" vertical="center"/>
    </xf>
    <xf numFmtId="177" fontId="0" fillId="4" borderId="18" xfId="0" quotePrefix="1" applyNumberFormat="1" applyFill="1" applyBorder="1" applyAlignment="1">
      <alignment horizontal="center" vertical="center"/>
    </xf>
    <xf numFmtId="177" fontId="0" fillId="4" borderId="19" xfId="0" quotePrefix="1" applyNumberFormat="1" applyFill="1" applyBorder="1" applyAlignment="1">
      <alignment horizontal="center" vertical="center"/>
    </xf>
    <xf numFmtId="177" fontId="0" fillId="4" borderId="19" xfId="0" applyNumberFormat="1" applyFill="1" applyBorder="1" applyAlignment="1">
      <alignment horizontal="center" vertical="center"/>
    </xf>
    <xf numFmtId="177" fontId="0" fillId="4" borderId="20" xfId="0" applyNumberFormat="1" applyFill="1" applyBorder="1" applyAlignment="1">
      <alignment horizontal="center" vertical="center"/>
    </xf>
    <xf numFmtId="178" fontId="0" fillId="4" borderId="15" xfId="0" applyNumberFormat="1" applyFill="1" applyBorder="1" applyAlignment="1">
      <alignment horizontal="left" vertical="center"/>
    </xf>
    <xf numFmtId="178" fontId="0" fillId="4" borderId="16" xfId="0" applyNumberFormat="1" applyFill="1" applyBorder="1" applyAlignment="1">
      <alignment horizontal="left" vertical="center"/>
    </xf>
    <xf numFmtId="177" fontId="0" fillId="4" borderId="33" xfId="0" quotePrefix="1" applyNumberFormat="1" applyFill="1" applyBorder="1" applyAlignment="1">
      <alignment horizontal="center" vertical="center" wrapText="1"/>
    </xf>
    <xf numFmtId="177" fontId="0" fillId="4" borderId="13" xfId="0" applyNumberFormat="1" applyFill="1" applyBorder="1" applyAlignment="1">
      <alignment horizontal="center" vertical="center" wrapText="1"/>
    </xf>
    <xf numFmtId="177" fontId="0" fillId="4" borderId="5" xfId="0" quotePrefix="1" applyNumberFormat="1" applyFill="1" applyBorder="1" applyAlignment="1">
      <alignment horizontal="center" vertical="center" wrapText="1"/>
    </xf>
    <xf numFmtId="177" fontId="0" fillId="4" borderId="11" xfId="0" applyNumberFormat="1" applyFill="1" applyBorder="1" applyAlignment="1">
      <alignment horizontal="center" vertical="center" wrapText="1"/>
    </xf>
    <xf numFmtId="177" fontId="0" fillId="0" borderId="5" xfId="0" quotePrefix="1" applyNumberFormat="1" applyFill="1" applyBorder="1" applyAlignment="1">
      <alignment horizontal="center" vertical="center" wrapText="1"/>
    </xf>
    <xf numFmtId="177" fontId="0" fillId="0" borderId="11" xfId="0" applyNumberFormat="1" applyFill="1" applyBorder="1" applyAlignment="1">
      <alignment horizontal="center" vertical="center" wrapText="1"/>
    </xf>
    <xf numFmtId="177" fontId="0" fillId="0" borderId="13" xfId="0" applyNumberFormat="1" applyFill="1" applyBorder="1" applyAlignment="1">
      <alignment horizontal="center" vertical="center" wrapText="1"/>
    </xf>
    <xf numFmtId="177" fontId="0" fillId="4" borderId="25" xfId="0" quotePrefix="1" applyNumberFormat="1" applyFill="1" applyBorder="1" applyAlignment="1">
      <alignment horizontal="center" vertical="center" wrapText="1"/>
    </xf>
    <xf numFmtId="177" fontId="0" fillId="4" borderId="26" xfId="0" applyNumberFormat="1" applyFill="1" applyBorder="1" applyAlignment="1">
      <alignment horizontal="center" vertical="center" wrapText="1"/>
    </xf>
    <xf numFmtId="177" fontId="0" fillId="4" borderId="27" xfId="0" applyNumberFormat="1" applyFill="1" applyBorder="1" applyAlignment="1">
      <alignment horizontal="center" vertical="center" wrapText="1"/>
    </xf>
    <xf numFmtId="177" fontId="0" fillId="4" borderId="39" xfId="0" applyNumberFormat="1" applyFont="1" applyFill="1" applyBorder="1" applyAlignment="1">
      <alignment horizontal="center" vertical="center" wrapText="1"/>
    </xf>
    <xf numFmtId="177" fontId="0" fillId="4" borderId="40" xfId="0" applyNumberFormat="1" applyFont="1" applyFill="1" applyBorder="1" applyAlignment="1">
      <alignment horizontal="center" vertical="center" wrapText="1"/>
    </xf>
    <xf numFmtId="177" fontId="0" fillId="4" borderId="40" xfId="0" applyNumberFormat="1" applyFill="1" applyBorder="1" applyAlignment="1">
      <alignment horizontal="center" vertical="center" wrapText="1"/>
    </xf>
    <xf numFmtId="177" fontId="0" fillId="4" borderId="18" xfId="0" applyNumberFormat="1" applyFill="1" applyBorder="1" applyAlignment="1">
      <alignment horizontal="center" vertical="center" wrapText="1"/>
    </xf>
    <xf numFmtId="177" fontId="0" fillId="4" borderId="19" xfId="0" applyNumberFormat="1" applyFill="1" applyBorder="1" applyAlignment="1">
      <alignment horizontal="center" vertical="center" wrapText="1"/>
    </xf>
    <xf numFmtId="0" fontId="16" fillId="4" borderId="1" xfId="0" applyFont="1" applyFill="1" applyBorder="1" applyAlignment="1">
      <alignment horizontal="left" vertical="center"/>
    </xf>
    <xf numFmtId="0" fontId="0" fillId="4" borderId="1" xfId="0" applyFill="1" applyBorder="1" applyAlignment="1">
      <alignment horizontal="left" vertical="center"/>
    </xf>
    <xf numFmtId="0" fontId="0" fillId="0" borderId="24" xfId="0" applyFont="1" applyBorder="1" applyAlignment="1">
      <alignment horizontal="left" vertical="center"/>
    </xf>
    <xf numFmtId="177" fontId="0" fillId="4" borderId="5" xfId="0" applyNumberFormat="1" applyFont="1" applyFill="1" applyBorder="1" applyAlignment="1">
      <alignment horizontal="center" vertical="center" wrapText="1"/>
    </xf>
    <xf numFmtId="177" fontId="0" fillId="4" borderId="11" xfId="0" applyNumberFormat="1" applyFont="1" applyFill="1" applyBorder="1" applyAlignment="1">
      <alignment horizontal="center" vertical="center" wrapText="1"/>
    </xf>
    <xf numFmtId="177" fontId="0" fillId="4" borderId="13" xfId="0" applyNumberFormat="1" applyFont="1" applyFill="1" applyBorder="1" applyAlignment="1">
      <alignment horizontal="center" vertical="center" wrapText="1"/>
    </xf>
    <xf numFmtId="177" fontId="0" fillId="4" borderId="25" xfId="0" quotePrefix="1" applyNumberFormat="1" applyFont="1" applyFill="1" applyBorder="1" applyAlignment="1">
      <alignment horizontal="center" vertical="center" wrapText="1"/>
    </xf>
    <xf numFmtId="177" fontId="0" fillId="4" borderId="26" xfId="0" applyNumberFormat="1" applyFont="1" applyFill="1" applyBorder="1" applyAlignment="1">
      <alignment horizontal="center" vertical="center" wrapText="1"/>
    </xf>
    <xf numFmtId="177" fontId="0" fillId="4" borderId="27" xfId="0" applyNumberFormat="1" applyFont="1" applyFill="1" applyBorder="1" applyAlignment="1">
      <alignment horizontal="center" vertical="center" wrapText="1"/>
    </xf>
    <xf numFmtId="177" fontId="16" fillId="4" borderId="30" xfId="0" quotePrefix="1" applyNumberFormat="1" applyFont="1" applyFill="1" applyBorder="1" applyAlignment="1">
      <alignment horizontal="center" vertical="center" wrapText="1"/>
    </xf>
    <xf numFmtId="49" fontId="0" fillId="4" borderId="14" xfId="0" quotePrefix="1" applyNumberFormat="1" applyFill="1" applyBorder="1" applyAlignment="1">
      <alignment horizontal="center" vertical="center"/>
    </xf>
    <xf numFmtId="49" fontId="0" fillId="4" borderId="15" xfId="0" applyNumberFormat="1" applyFill="1" applyBorder="1" applyAlignment="1">
      <alignment horizontal="center" vertical="center"/>
    </xf>
    <xf numFmtId="49" fontId="0" fillId="4" borderId="16" xfId="0" applyNumberFormat="1" applyFill="1" applyBorder="1" applyAlignment="1">
      <alignment horizontal="center" vertical="center"/>
    </xf>
    <xf numFmtId="177" fontId="0" fillId="4" borderId="5" xfId="0" quotePrefix="1" applyNumberFormat="1" applyFont="1" applyFill="1" applyBorder="1" applyAlignment="1">
      <alignment horizontal="center" vertical="center" wrapText="1"/>
    </xf>
    <xf numFmtId="177" fontId="0" fillId="4" borderId="6" xfId="1" applyNumberFormat="1" applyFont="1" applyFill="1" applyBorder="1" applyAlignment="1">
      <alignment horizontal="center" vertical="center"/>
    </xf>
    <xf numFmtId="0" fontId="0" fillId="0" borderId="14" xfId="7" applyFon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8" xfId="7" applyFont="1" applyBorder="1" applyAlignment="1">
      <alignment horizontal="left" vertical="center" wrapText="1"/>
    </xf>
    <xf numFmtId="0" fontId="0" fillId="0" borderId="16" xfId="7" applyFont="1" applyBorder="1" applyAlignment="1">
      <alignment horizontal="left" vertical="center" wrapText="1"/>
    </xf>
    <xf numFmtId="0" fontId="0" fillId="0" borderId="9" xfId="7" applyFont="1" applyBorder="1" applyAlignment="1">
      <alignment horizontal="left" vertical="center" wrapText="1"/>
    </xf>
    <xf numFmtId="0" fontId="0" fillId="0" borderId="21" xfId="7" applyFont="1" applyBorder="1" applyAlignment="1">
      <alignment horizontal="left" vertical="center" wrapText="1"/>
    </xf>
    <xf numFmtId="0" fontId="0" fillId="0" borderId="45" xfId="7" applyFont="1" applyBorder="1" applyAlignment="1">
      <alignment horizontal="left" vertical="center" wrapText="1"/>
    </xf>
    <xf numFmtId="0" fontId="0" fillId="0" borderId="22" xfId="7" applyFont="1" applyBorder="1" applyAlignment="1">
      <alignment horizontal="left" vertical="center" wrapText="1"/>
    </xf>
    <xf numFmtId="0" fontId="0" fillId="0" borderId="24" xfId="7" applyFont="1" applyBorder="1" applyAlignment="1">
      <alignment horizontal="left" vertical="center" wrapText="1"/>
    </xf>
    <xf numFmtId="0" fontId="0" fillId="0" borderId="24" xfId="7" applyFont="1" applyBorder="1" applyAlignment="1">
      <alignment horizontal="left" vertical="center"/>
    </xf>
    <xf numFmtId="0" fontId="3" fillId="4" borderId="0" xfId="7" applyFont="1" applyFill="1" applyAlignment="1">
      <alignment horizontal="center" vertical="center" wrapText="1"/>
    </xf>
    <xf numFmtId="0" fontId="0" fillId="0" borderId="2" xfId="7" applyFont="1" applyBorder="1" applyAlignment="1">
      <alignment horizontal="center" vertical="center" wrapText="1"/>
    </xf>
    <xf numFmtId="0" fontId="0" fillId="0" borderId="31" xfId="7" applyFont="1" applyBorder="1" applyAlignment="1">
      <alignment horizontal="center" vertical="center" wrapText="1"/>
    </xf>
    <xf numFmtId="0" fontId="0" fillId="0" borderId="3" xfId="7" applyFont="1" applyBorder="1" applyAlignment="1">
      <alignment horizontal="center" vertical="center" wrapText="1"/>
    </xf>
    <xf numFmtId="0" fontId="0" fillId="0" borderId="14" xfId="7" applyFont="1" applyBorder="1" applyAlignment="1">
      <alignment horizontal="center" vertical="center" wrapText="1"/>
    </xf>
    <xf numFmtId="0" fontId="0" fillId="0" borderId="15" xfId="7" applyFont="1" applyBorder="1" applyAlignment="1">
      <alignment horizontal="center" vertical="center" wrapText="1"/>
    </xf>
    <xf numFmtId="0" fontId="0" fillId="0" borderId="16" xfId="7" applyFont="1" applyBorder="1" applyAlignment="1">
      <alignment horizontal="center" vertical="center" wrapText="1"/>
    </xf>
    <xf numFmtId="0" fontId="0" fillId="0" borderId="9" xfId="7" applyFont="1" applyBorder="1" applyAlignment="1">
      <alignment horizontal="center" vertical="center" wrapText="1"/>
    </xf>
    <xf numFmtId="0" fontId="0" fillId="0" borderId="4" xfId="7" applyFont="1" applyFill="1" applyBorder="1" applyAlignment="1">
      <alignment horizontal="center" vertical="center" wrapText="1"/>
    </xf>
    <xf numFmtId="0" fontId="0" fillId="0" borderId="10" xfId="7" applyFont="1" applyFill="1" applyBorder="1" applyAlignment="1">
      <alignment horizontal="center" vertical="center" wrapText="1"/>
    </xf>
    <xf numFmtId="0" fontId="0" fillId="0" borderId="12" xfId="7" applyFont="1" applyFill="1" applyBorder="1" applyAlignment="1">
      <alignment horizontal="center" vertical="center" wrapText="1"/>
    </xf>
    <xf numFmtId="0" fontId="0" fillId="0" borderId="5" xfId="7" applyFont="1" applyFill="1" applyBorder="1" applyAlignment="1">
      <alignment horizontal="center" vertical="center" wrapText="1"/>
    </xf>
    <xf numFmtId="0" fontId="0" fillId="0" borderId="11" xfId="7" applyFont="1" applyFill="1" applyBorder="1" applyAlignment="1">
      <alignment horizontal="center" vertical="center" wrapText="1"/>
    </xf>
    <xf numFmtId="0" fontId="0" fillId="0" borderId="13" xfId="7" applyFont="1" applyFill="1" applyBorder="1" applyAlignment="1">
      <alignment horizontal="center" vertical="center" wrapText="1"/>
    </xf>
    <xf numFmtId="0" fontId="0" fillId="0" borderId="25" xfId="7" applyFont="1" applyFill="1" applyBorder="1" applyAlignment="1">
      <alignment horizontal="center" vertical="center" wrapText="1"/>
    </xf>
    <xf numFmtId="0" fontId="0" fillId="0" borderId="26" xfId="7" applyFont="1" applyFill="1" applyBorder="1" applyAlignment="1">
      <alignment horizontal="center" vertical="center" wrapText="1"/>
    </xf>
    <xf numFmtId="0" fontId="0" fillId="0" borderId="27" xfId="7" applyFont="1" applyFill="1" applyBorder="1" applyAlignment="1">
      <alignment horizontal="center" vertical="center" wrapText="1"/>
    </xf>
    <xf numFmtId="0" fontId="8" fillId="0" borderId="0" xfId="20" applyFont="1" applyAlignment="1">
      <alignment horizontal="left" vertical="center"/>
    </xf>
    <xf numFmtId="0" fontId="4" fillId="0" borderId="8" xfId="20" applyFont="1" applyFill="1" applyBorder="1" applyAlignment="1">
      <alignment horizontal="center" vertical="center" wrapText="1" shrinkToFit="1"/>
    </xf>
    <xf numFmtId="0" fontId="4" fillId="0" borderId="9" xfId="20" applyFont="1" applyFill="1" applyBorder="1" applyAlignment="1">
      <alignment horizontal="center" vertical="center" wrapText="1" shrinkToFit="1"/>
    </xf>
    <xf numFmtId="0" fontId="4" fillId="0" borderId="28" xfId="20" applyFont="1" applyFill="1" applyBorder="1" applyAlignment="1">
      <alignment horizontal="center" vertical="center" wrapText="1" shrinkToFit="1"/>
    </xf>
    <xf numFmtId="0" fontId="4" fillId="0" borderId="2" xfId="20" applyFont="1" applyFill="1" applyBorder="1" applyAlignment="1">
      <alignment horizontal="center" vertical="center" shrinkToFit="1"/>
    </xf>
    <xf numFmtId="0" fontId="4" fillId="0" borderId="3" xfId="20" applyFont="1" applyFill="1" applyBorder="1" applyAlignment="1">
      <alignment horizontal="center" vertical="center" shrinkToFit="1"/>
    </xf>
    <xf numFmtId="0" fontId="4" fillId="0" borderId="38" xfId="20" applyFont="1" applyFill="1" applyBorder="1" applyAlignment="1">
      <alignment horizontal="center" vertical="center" shrinkToFit="1"/>
    </xf>
    <xf numFmtId="0" fontId="4" fillId="0" borderId="21" xfId="20" applyFont="1" applyFill="1" applyBorder="1" applyAlignment="1">
      <alignment horizontal="center" vertical="center" shrinkToFit="1"/>
    </xf>
    <xf numFmtId="0" fontId="4" fillId="0" borderId="22" xfId="20" applyFont="1" applyFill="1" applyBorder="1" applyAlignment="1">
      <alignment horizontal="center" vertical="center" shrinkToFit="1"/>
    </xf>
    <xf numFmtId="0" fontId="5" fillId="0" borderId="30" xfId="7" applyFont="1" applyFill="1" applyBorder="1" applyAlignment="1">
      <alignment horizontal="center" vertical="center" wrapText="1"/>
    </xf>
    <xf numFmtId="0" fontId="5" fillId="0" borderId="7" xfId="7" applyFont="1" applyFill="1" applyBorder="1" applyAlignment="1">
      <alignment horizontal="center" vertical="center" wrapText="1"/>
    </xf>
    <xf numFmtId="0" fontId="5" fillId="0" borderId="31" xfId="7" applyFont="1" applyFill="1" applyBorder="1" applyAlignment="1">
      <alignment horizontal="center" vertical="center" wrapText="1"/>
    </xf>
    <xf numFmtId="0" fontId="5" fillId="0" borderId="6" xfId="7" applyFont="1" applyFill="1" applyBorder="1" applyAlignment="1">
      <alignment horizontal="center" vertical="center" wrapText="1"/>
    </xf>
    <xf numFmtId="0" fontId="5" fillId="0" borderId="36" xfId="7" applyFont="1" applyFill="1" applyBorder="1" applyAlignment="1">
      <alignment horizontal="center" vertical="center" wrapText="1"/>
    </xf>
    <xf numFmtId="0" fontId="5" fillId="0" borderId="17" xfId="7" applyFont="1" applyFill="1" applyBorder="1" applyAlignment="1">
      <alignment horizontal="center" vertical="center" wrapText="1"/>
    </xf>
    <xf numFmtId="0" fontId="5" fillId="0" borderId="15" xfId="7" applyFont="1" applyFill="1" applyBorder="1" applyAlignment="1">
      <alignment horizontal="center" vertical="center" wrapText="1"/>
    </xf>
    <xf numFmtId="0" fontId="5" fillId="0" borderId="16" xfId="7" applyFont="1" applyFill="1" applyBorder="1" applyAlignment="1">
      <alignment horizontal="center" vertical="center" wrapText="1"/>
    </xf>
    <xf numFmtId="0" fontId="5" fillId="0" borderId="32" xfId="7" applyFont="1" applyFill="1" applyBorder="1" applyAlignment="1">
      <alignment horizontal="center" vertical="center" wrapText="1"/>
    </xf>
    <xf numFmtId="0" fontId="5" fillId="0" borderId="35" xfId="7" applyFont="1" applyFill="1" applyBorder="1" applyAlignment="1">
      <alignment horizontal="center" vertical="center" wrapText="1"/>
    </xf>
    <xf numFmtId="0" fontId="5" fillId="0" borderId="33" xfId="7" applyFont="1" applyFill="1" applyBorder="1" applyAlignment="1">
      <alignment horizontal="center" vertical="center" wrapText="1"/>
    </xf>
    <xf numFmtId="0" fontId="5" fillId="0" borderId="13" xfId="7" applyFont="1" applyFill="1" applyBorder="1" applyAlignment="1">
      <alignment horizontal="center" vertical="center" wrapText="1"/>
    </xf>
    <xf numFmtId="0" fontId="5" fillId="0" borderId="9" xfId="7" applyFont="1" applyFill="1" applyBorder="1" applyAlignment="1">
      <alignment horizontal="center" vertical="center" wrapText="1"/>
    </xf>
    <xf numFmtId="0" fontId="5" fillId="0" borderId="34" xfId="7" applyFont="1" applyFill="1" applyBorder="1" applyAlignment="1">
      <alignment horizontal="center" vertical="center" wrapText="1"/>
    </xf>
    <xf numFmtId="0" fontId="5" fillId="0" borderId="20" xfId="7" applyFont="1" applyFill="1" applyBorder="1" applyAlignment="1">
      <alignment horizontal="center" vertical="center" wrapText="1"/>
    </xf>
    <xf numFmtId="0" fontId="5" fillId="0" borderId="37" xfId="7" applyFont="1" applyFill="1" applyBorder="1" applyAlignment="1">
      <alignment horizontal="center" vertical="center" wrapText="1"/>
    </xf>
    <xf numFmtId="0" fontId="5" fillId="0" borderId="27" xfId="7" applyFont="1" applyFill="1" applyBorder="1" applyAlignment="1">
      <alignment horizontal="center" vertical="center" wrapText="1"/>
    </xf>
    <xf numFmtId="0" fontId="0" fillId="0" borderId="8" xfId="7" applyFont="1" applyBorder="1" applyAlignment="1">
      <alignment horizontal="center" vertical="center" wrapText="1"/>
    </xf>
    <xf numFmtId="0" fontId="20" fillId="4" borderId="1" xfId="7" applyFont="1" applyFill="1" applyBorder="1" applyAlignment="1">
      <alignment horizontal="center" vertical="center" wrapText="1"/>
    </xf>
    <xf numFmtId="0" fontId="0" fillId="0" borderId="1" xfId="0" applyBorder="1" applyAlignment="1">
      <alignment vertical="center" wrapText="1"/>
    </xf>
    <xf numFmtId="0" fontId="0" fillId="0" borderId="21" xfId="7" applyFont="1" applyBorder="1" applyAlignment="1">
      <alignment horizontal="center" vertical="center" wrapText="1"/>
    </xf>
    <xf numFmtId="0" fontId="0" fillId="0" borderId="22" xfId="7" applyFont="1" applyBorder="1" applyAlignment="1">
      <alignment horizontal="center" vertical="center" wrapText="1"/>
    </xf>
    <xf numFmtId="0" fontId="0" fillId="0" borderId="6" xfId="7" applyFont="1" applyFill="1" applyBorder="1" applyAlignment="1">
      <alignment horizontal="center" vertical="center" wrapText="1"/>
    </xf>
    <xf numFmtId="0" fontId="0" fillId="0" borderId="7" xfId="7" applyFont="1" applyFill="1" applyBorder="1" applyAlignment="1">
      <alignment horizontal="center" vertical="center" wrapText="1"/>
    </xf>
    <xf numFmtId="0" fontId="0" fillId="0" borderId="18" xfId="7" applyFont="1" applyBorder="1" applyAlignment="1">
      <alignment horizontal="center" vertical="center" wrapText="1"/>
    </xf>
    <xf numFmtId="0" fontId="0" fillId="0" borderId="19" xfId="7" applyFont="1" applyBorder="1" applyAlignment="1">
      <alignment horizontal="center" vertical="center" wrapText="1"/>
    </xf>
    <xf numFmtId="0" fontId="0" fillId="0" borderId="20" xfId="7" applyFont="1" applyBorder="1" applyAlignment="1">
      <alignment horizontal="center" vertical="center" wrapText="1"/>
    </xf>
  </cellXfs>
  <cellStyles count="22">
    <cellStyle name="差_5.中央部门决算（草案)-1" xfId="8"/>
    <cellStyle name="差_出版署2010年度中央部门决算草案" xfId="2"/>
    <cellStyle name="差_全国友协2010年度中央部门决算（草案）" xfId="9"/>
    <cellStyle name="差_司法部2010年度中央部门决算（草案）报" xfId="11"/>
    <cellStyle name="常规" xfId="0" builtinId="0"/>
    <cellStyle name="常规 2" xfId="12"/>
    <cellStyle name="常规 3" xfId="13"/>
    <cellStyle name="常规 4" xfId="10"/>
    <cellStyle name="常规 5" xfId="14"/>
    <cellStyle name="常规 5 2" xfId="4"/>
    <cellStyle name="常规 6" xfId="3"/>
    <cellStyle name="常规 7" xfId="15"/>
    <cellStyle name="常规 8" xfId="5"/>
    <cellStyle name="常规 9" xfId="20"/>
    <cellStyle name="常规_2007年行政单位基层表样表" xfId="1"/>
    <cellStyle name="常规_2007年行政单位基层表样表 2" xfId="21"/>
    <cellStyle name="常规_事业单位部门决算报表（讨论稿） 2" xfId="7"/>
    <cellStyle name="好_5.中央部门决算（草案)-1" xfId="16"/>
    <cellStyle name="好_出版署2010年度中央部门决算草案" xfId="6"/>
    <cellStyle name="好_全国友协2010年度中央部门决算（草案）" xfId="17"/>
    <cellStyle name="好_司法部2010年度中央部门决算（草案）报" xfId="18"/>
    <cellStyle name="样式 1" xfId="1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H37"/>
  <sheetViews>
    <sheetView zoomScale="85" zoomScaleNormal="85" zoomScaleSheetLayoutView="100" workbookViewId="0">
      <selection activeCell="C32" sqref="C32"/>
    </sheetView>
  </sheetViews>
  <sheetFormatPr defaultColWidth="9" defaultRowHeight="15.6"/>
  <cols>
    <col min="1" max="1" width="50.59765625" style="52" customWidth="1"/>
    <col min="2" max="2" width="4" style="52" customWidth="1"/>
    <col min="3" max="3" width="15.59765625" style="52" customWidth="1"/>
    <col min="4" max="4" width="50.59765625" style="52" customWidth="1"/>
    <col min="5" max="5" width="3.5" style="52" customWidth="1"/>
    <col min="6" max="6" width="15.59765625" style="52" customWidth="1"/>
    <col min="7" max="8" width="9" style="53"/>
    <col min="9" max="16384" width="9" style="52"/>
  </cols>
  <sheetData>
    <row r="1" spans="1:8">
      <c r="A1" s="54"/>
    </row>
    <row r="2" spans="1:8" s="50" customFormat="1" ht="18" customHeight="1">
      <c r="A2" s="128" t="s">
        <v>0</v>
      </c>
      <c r="B2" s="128"/>
      <c r="C2" s="128"/>
      <c r="D2" s="128"/>
      <c r="E2" s="128"/>
      <c r="F2" s="128"/>
      <c r="G2" s="61"/>
      <c r="H2" s="61"/>
    </row>
    <row r="3" spans="1:8" ht="9.9" customHeight="1">
      <c r="A3" s="55"/>
      <c r="B3" s="55"/>
      <c r="C3" s="55"/>
      <c r="D3" s="55"/>
      <c r="E3" s="55"/>
      <c r="F3" s="24" t="s">
        <v>1</v>
      </c>
    </row>
    <row r="4" spans="1:8" ht="15" customHeight="1">
      <c r="A4" s="7" t="s">
        <v>334</v>
      </c>
      <c r="B4" s="55"/>
      <c r="C4" s="55"/>
      <c r="D4" s="55"/>
      <c r="E4" s="55"/>
      <c r="F4" s="24" t="s">
        <v>3</v>
      </c>
    </row>
    <row r="5" spans="1:8" s="51" customFormat="1" ht="21.9" customHeight="1">
      <c r="A5" s="129" t="s">
        <v>4</v>
      </c>
      <c r="B5" s="130"/>
      <c r="C5" s="130"/>
      <c r="D5" s="131" t="s">
        <v>5</v>
      </c>
      <c r="E5" s="130"/>
      <c r="F5" s="132"/>
      <c r="G5" s="62"/>
      <c r="H5" s="62"/>
    </row>
    <row r="6" spans="1:8" s="51" customFormat="1" ht="21.9" customHeight="1">
      <c r="A6" s="83" t="s">
        <v>6</v>
      </c>
      <c r="B6" s="84" t="s">
        <v>7</v>
      </c>
      <c r="C6" s="56" t="s">
        <v>8</v>
      </c>
      <c r="D6" s="85" t="s">
        <v>6</v>
      </c>
      <c r="E6" s="84" t="s">
        <v>7</v>
      </c>
      <c r="F6" s="82" t="s">
        <v>8</v>
      </c>
      <c r="G6" s="62"/>
      <c r="H6" s="62"/>
    </row>
    <row r="7" spans="1:8" s="51" customFormat="1" ht="21.9" customHeight="1">
      <c r="A7" s="83" t="s">
        <v>9</v>
      </c>
      <c r="B7" s="56"/>
      <c r="C7" s="85" t="s">
        <v>10</v>
      </c>
      <c r="D7" s="85" t="s">
        <v>9</v>
      </c>
      <c r="E7" s="56"/>
      <c r="F7" s="86" t="s">
        <v>11</v>
      </c>
      <c r="G7" s="62"/>
      <c r="H7" s="62"/>
    </row>
    <row r="8" spans="1:8" s="51" customFormat="1" ht="21.9" customHeight="1">
      <c r="A8" s="91" t="s">
        <v>12</v>
      </c>
      <c r="B8" s="92" t="s">
        <v>10</v>
      </c>
      <c r="C8" s="93">
        <v>12349.3</v>
      </c>
      <c r="D8" s="94" t="s">
        <v>13</v>
      </c>
      <c r="E8" s="92" t="s">
        <v>275</v>
      </c>
      <c r="F8" s="89"/>
      <c r="G8" s="62"/>
      <c r="H8" s="62"/>
    </row>
    <row r="9" spans="1:8" s="51" customFormat="1" ht="21.9" customHeight="1">
      <c r="A9" s="91" t="s">
        <v>276</v>
      </c>
      <c r="B9" s="92" t="s">
        <v>11</v>
      </c>
      <c r="C9" s="93">
        <v>0</v>
      </c>
      <c r="D9" s="94" t="s">
        <v>16</v>
      </c>
      <c r="E9" s="92" t="s">
        <v>277</v>
      </c>
      <c r="F9" s="89"/>
      <c r="G9" s="62"/>
      <c r="H9" s="62"/>
    </row>
    <row r="10" spans="1:8" s="51" customFormat="1" ht="21.9" customHeight="1">
      <c r="A10" s="91" t="s">
        <v>15</v>
      </c>
      <c r="B10" s="92" t="s">
        <v>19</v>
      </c>
      <c r="C10" s="93">
        <v>0</v>
      </c>
      <c r="D10" s="94" t="s">
        <v>20</v>
      </c>
      <c r="E10" s="92" t="s">
        <v>278</v>
      </c>
      <c r="F10" s="89"/>
      <c r="G10" s="62"/>
      <c r="H10" s="62"/>
    </row>
    <row r="11" spans="1:8" s="51" customFormat="1" ht="21.9" customHeight="1">
      <c r="A11" s="91" t="s">
        <v>18</v>
      </c>
      <c r="B11" s="92" t="s">
        <v>23</v>
      </c>
      <c r="C11" s="93">
        <v>0</v>
      </c>
      <c r="D11" s="94" t="s">
        <v>24</v>
      </c>
      <c r="E11" s="92" t="s">
        <v>279</v>
      </c>
      <c r="F11" s="89">
        <v>11997.65</v>
      </c>
      <c r="G11" s="62"/>
      <c r="H11" s="62"/>
    </row>
    <row r="12" spans="1:8" s="51" customFormat="1" ht="21.9" customHeight="1">
      <c r="A12" s="91" t="s">
        <v>22</v>
      </c>
      <c r="B12" s="92" t="s">
        <v>27</v>
      </c>
      <c r="C12" s="93">
        <v>0</v>
      </c>
      <c r="D12" s="94" t="s">
        <v>28</v>
      </c>
      <c r="E12" s="92" t="s">
        <v>280</v>
      </c>
      <c r="F12" s="89"/>
      <c r="G12" s="62"/>
      <c r="H12" s="62"/>
    </row>
    <row r="13" spans="1:8" s="51" customFormat="1" ht="21.9" customHeight="1">
      <c r="A13" s="91" t="s">
        <v>26</v>
      </c>
      <c r="B13" s="92" t="s">
        <v>31</v>
      </c>
      <c r="C13" s="93">
        <v>0</v>
      </c>
      <c r="D13" s="94" t="s">
        <v>32</v>
      </c>
      <c r="E13" s="92" t="s">
        <v>281</v>
      </c>
      <c r="F13" s="89"/>
      <c r="G13" s="62"/>
      <c r="H13" s="62"/>
    </row>
    <row r="14" spans="1:8" s="51" customFormat="1" ht="21.9" customHeight="1">
      <c r="A14" s="91" t="s">
        <v>30</v>
      </c>
      <c r="B14" s="92" t="s">
        <v>34</v>
      </c>
      <c r="C14" s="93">
        <v>0</v>
      </c>
      <c r="D14" s="94" t="s">
        <v>282</v>
      </c>
      <c r="E14" s="92" t="s">
        <v>283</v>
      </c>
      <c r="F14" s="89"/>
      <c r="G14" s="62"/>
      <c r="H14" s="62"/>
    </row>
    <row r="15" spans="1:8" s="51" customFormat="1" ht="21.9" customHeight="1">
      <c r="A15" s="95" t="s">
        <v>251</v>
      </c>
      <c r="B15" s="92" t="s">
        <v>36</v>
      </c>
      <c r="C15" s="96"/>
      <c r="D15" s="94" t="s">
        <v>284</v>
      </c>
      <c r="E15" s="92" t="s">
        <v>285</v>
      </c>
      <c r="F15" s="89">
        <v>758.52</v>
      </c>
      <c r="G15" s="62"/>
      <c r="H15" s="62"/>
    </row>
    <row r="16" spans="1:8" s="51" customFormat="1" ht="21.9" customHeight="1">
      <c r="A16" s="91" t="s">
        <v>251</v>
      </c>
      <c r="B16" s="92" t="s">
        <v>39</v>
      </c>
      <c r="C16" s="96"/>
      <c r="D16" s="94" t="s">
        <v>286</v>
      </c>
      <c r="E16" s="92" t="s">
        <v>287</v>
      </c>
      <c r="F16" s="89">
        <v>108.85</v>
      </c>
      <c r="G16" s="62"/>
      <c r="H16" s="62"/>
    </row>
    <row r="17" spans="1:8" s="51" customFormat="1" ht="21.9" customHeight="1">
      <c r="A17" s="91" t="s">
        <v>251</v>
      </c>
      <c r="B17" s="92" t="s">
        <v>42</v>
      </c>
      <c r="C17" s="96"/>
      <c r="D17" s="94" t="s">
        <v>288</v>
      </c>
      <c r="E17" s="92" t="s">
        <v>289</v>
      </c>
      <c r="F17" s="89"/>
      <c r="G17" s="62"/>
      <c r="H17" s="62"/>
    </row>
    <row r="18" spans="1:8" s="51" customFormat="1" ht="21.9" customHeight="1">
      <c r="A18" s="91" t="s">
        <v>251</v>
      </c>
      <c r="B18" s="92" t="s">
        <v>44</v>
      </c>
      <c r="C18" s="96"/>
      <c r="D18" s="94" t="s">
        <v>290</v>
      </c>
      <c r="E18" s="92" t="s">
        <v>291</v>
      </c>
      <c r="F18" s="89"/>
      <c r="G18" s="62"/>
      <c r="H18" s="62"/>
    </row>
    <row r="19" spans="1:8" s="51" customFormat="1" ht="21.9" customHeight="1">
      <c r="A19" s="91" t="s">
        <v>251</v>
      </c>
      <c r="B19" s="92" t="s">
        <v>46</v>
      </c>
      <c r="C19" s="96"/>
      <c r="D19" s="94" t="s">
        <v>292</v>
      </c>
      <c r="E19" s="92" t="s">
        <v>293</v>
      </c>
      <c r="F19" s="89"/>
      <c r="G19" s="62"/>
      <c r="H19" s="62"/>
    </row>
    <row r="20" spans="1:8" ht="21.9" customHeight="1">
      <c r="A20" s="91" t="s">
        <v>251</v>
      </c>
      <c r="B20" s="92" t="s">
        <v>48</v>
      </c>
      <c r="C20" s="96"/>
      <c r="D20" s="94" t="s">
        <v>294</v>
      </c>
      <c r="E20" s="92" t="s">
        <v>295</v>
      </c>
      <c r="F20" s="89"/>
    </row>
    <row r="21" spans="1:8" ht="21.9" customHeight="1">
      <c r="A21" s="91" t="s">
        <v>251</v>
      </c>
      <c r="B21" s="92" t="s">
        <v>14</v>
      </c>
      <c r="C21" s="96"/>
      <c r="D21" s="94" t="s">
        <v>296</v>
      </c>
      <c r="E21" s="92" t="s">
        <v>297</v>
      </c>
      <c r="F21" s="89"/>
    </row>
    <row r="22" spans="1:8" ht="21.9" customHeight="1">
      <c r="A22" s="91" t="s">
        <v>251</v>
      </c>
      <c r="B22" s="92" t="s">
        <v>17</v>
      </c>
      <c r="C22" s="96"/>
      <c r="D22" s="94" t="s">
        <v>298</v>
      </c>
      <c r="E22" s="92" t="s">
        <v>299</v>
      </c>
      <c r="F22" s="89"/>
    </row>
    <row r="23" spans="1:8" ht="21.9" customHeight="1">
      <c r="A23" s="91" t="s">
        <v>251</v>
      </c>
      <c r="B23" s="92" t="s">
        <v>21</v>
      </c>
      <c r="C23" s="96"/>
      <c r="D23" s="94" t="s">
        <v>300</v>
      </c>
      <c r="E23" s="92" t="s">
        <v>301</v>
      </c>
      <c r="F23" s="89"/>
    </row>
    <row r="24" spans="1:8" ht="21.9" customHeight="1">
      <c r="A24" s="91" t="s">
        <v>251</v>
      </c>
      <c r="B24" s="92" t="s">
        <v>25</v>
      </c>
      <c r="C24" s="96"/>
      <c r="D24" s="94" t="s">
        <v>302</v>
      </c>
      <c r="E24" s="92" t="s">
        <v>303</v>
      </c>
      <c r="F24" s="89"/>
    </row>
    <row r="25" spans="1:8" ht="21.9" customHeight="1">
      <c r="A25" s="91" t="s">
        <v>251</v>
      </c>
      <c r="B25" s="92" t="s">
        <v>29</v>
      </c>
      <c r="C25" s="96"/>
      <c r="D25" s="94" t="s">
        <v>304</v>
      </c>
      <c r="E25" s="92" t="s">
        <v>305</v>
      </c>
      <c r="F25" s="89"/>
    </row>
    <row r="26" spans="1:8" ht="21.9" customHeight="1">
      <c r="A26" s="91" t="s">
        <v>251</v>
      </c>
      <c r="B26" s="92" t="s">
        <v>33</v>
      </c>
      <c r="C26" s="96"/>
      <c r="D26" s="94" t="s">
        <v>306</v>
      </c>
      <c r="E26" s="92" t="s">
        <v>307</v>
      </c>
      <c r="F26" s="89"/>
    </row>
    <row r="27" spans="1:8" ht="21.9" customHeight="1">
      <c r="A27" s="91" t="s">
        <v>251</v>
      </c>
      <c r="B27" s="92" t="s">
        <v>35</v>
      </c>
      <c r="C27" s="96"/>
      <c r="D27" s="94" t="s">
        <v>308</v>
      </c>
      <c r="E27" s="92" t="s">
        <v>309</v>
      </c>
      <c r="F27" s="89"/>
    </row>
    <row r="28" spans="1:8" ht="21.9" customHeight="1">
      <c r="A28" s="91" t="s">
        <v>251</v>
      </c>
      <c r="B28" s="92" t="s">
        <v>37</v>
      </c>
      <c r="C28" s="96"/>
      <c r="D28" s="94" t="s">
        <v>310</v>
      </c>
      <c r="E28" s="92" t="s">
        <v>311</v>
      </c>
      <c r="F28" s="89"/>
    </row>
    <row r="29" spans="1:8" ht="21.9" customHeight="1">
      <c r="A29" s="97" t="s">
        <v>38</v>
      </c>
      <c r="B29" s="92" t="s">
        <v>41</v>
      </c>
      <c r="C29" s="93">
        <v>12349.3</v>
      </c>
      <c r="D29" s="98" t="s">
        <v>40</v>
      </c>
      <c r="E29" s="92" t="s">
        <v>312</v>
      </c>
      <c r="F29" s="89">
        <v>12865.02</v>
      </c>
    </row>
    <row r="30" spans="1:8" ht="21.9" customHeight="1">
      <c r="A30" s="91" t="s">
        <v>321</v>
      </c>
      <c r="B30" s="92" t="s">
        <v>43</v>
      </c>
      <c r="C30" s="93">
        <v>0</v>
      </c>
      <c r="D30" s="94" t="s">
        <v>328</v>
      </c>
      <c r="E30" s="92" t="s">
        <v>313</v>
      </c>
      <c r="F30" s="89"/>
    </row>
    <row r="31" spans="1:8" ht="21.9" customHeight="1">
      <c r="A31" s="91" t="s">
        <v>320</v>
      </c>
      <c r="B31" s="92" t="s">
        <v>45</v>
      </c>
      <c r="C31" s="93">
        <v>3259.15</v>
      </c>
      <c r="D31" s="108" t="s">
        <v>329</v>
      </c>
      <c r="E31" s="92" t="s">
        <v>314</v>
      </c>
      <c r="F31" s="89"/>
    </row>
    <row r="32" spans="1:8" ht="21.9" customHeight="1">
      <c r="A32" s="91" t="s">
        <v>327</v>
      </c>
      <c r="B32" s="92" t="s">
        <v>324</v>
      </c>
      <c r="C32" s="99">
        <v>680.79</v>
      </c>
      <c r="D32" s="100" t="s">
        <v>330</v>
      </c>
      <c r="E32" s="92" t="s">
        <v>326</v>
      </c>
      <c r="F32" s="89"/>
    </row>
    <row r="33" spans="1:6" ht="21.9" customHeight="1">
      <c r="A33" s="91"/>
      <c r="B33" s="92" t="s">
        <v>49</v>
      </c>
      <c r="C33" s="99"/>
      <c r="D33" s="100" t="s">
        <v>331</v>
      </c>
      <c r="E33" s="92" t="s">
        <v>315</v>
      </c>
      <c r="F33" s="109">
        <v>2743.43</v>
      </c>
    </row>
    <row r="34" spans="1:6" ht="21.9" customHeight="1">
      <c r="A34" s="91"/>
      <c r="B34" s="92" t="s">
        <v>325</v>
      </c>
      <c r="C34" s="99"/>
      <c r="D34" s="100" t="s">
        <v>332</v>
      </c>
      <c r="E34" s="92" t="s">
        <v>333</v>
      </c>
      <c r="F34" s="109">
        <v>575.84</v>
      </c>
    </row>
    <row r="35" spans="1:6" ht="21.9" customHeight="1">
      <c r="A35" s="91" t="s">
        <v>251</v>
      </c>
      <c r="B35" s="92" t="s">
        <v>316</v>
      </c>
      <c r="C35" s="99"/>
      <c r="D35" s="100" t="s">
        <v>251</v>
      </c>
      <c r="E35" s="92" t="s">
        <v>317</v>
      </c>
      <c r="F35" s="90"/>
    </row>
    <row r="36" spans="1:6" ht="21.9" customHeight="1" thickBot="1">
      <c r="A36" s="97" t="s">
        <v>47</v>
      </c>
      <c r="B36" s="92" t="s">
        <v>318</v>
      </c>
      <c r="C36" s="93">
        <v>15608.45</v>
      </c>
      <c r="D36" s="98" t="s">
        <v>47</v>
      </c>
      <c r="E36" s="92" t="s">
        <v>319</v>
      </c>
      <c r="F36" s="89">
        <v>15608.45</v>
      </c>
    </row>
    <row r="37" spans="1:6" ht="29.25" customHeight="1">
      <c r="A37" s="133" t="s">
        <v>50</v>
      </c>
      <c r="B37" s="133"/>
      <c r="C37" s="133"/>
      <c r="D37" s="133"/>
      <c r="E37" s="133"/>
      <c r="F37" s="133"/>
    </row>
  </sheetData>
  <mergeCells count="4">
    <mergeCell ref="A2:F2"/>
    <mergeCell ref="A5:C5"/>
    <mergeCell ref="D5:F5"/>
    <mergeCell ref="A37:F37"/>
  </mergeCells>
  <phoneticPr fontId="19" type="noConversion"/>
  <printOptions horizontalCentered="1"/>
  <pageMargins left="0.35" right="0.35" top="0.59027777777777779" bottom="0.79097222222222219" header="0.51180555555555551" footer="0.20069444444444445"/>
  <pageSetup paperSize="9" scale="9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L28"/>
  <sheetViews>
    <sheetView zoomScaleSheetLayoutView="160" workbookViewId="0">
      <selection activeCell="E8" sqref="E8:E24"/>
    </sheetView>
  </sheetViews>
  <sheetFormatPr defaultColWidth="9" defaultRowHeight="15.6"/>
  <cols>
    <col min="1" max="3" width="4.59765625" style="66" customWidth="1"/>
    <col min="4" max="4" width="27.19921875" style="66" bestFit="1" customWidth="1"/>
    <col min="5" max="7" width="13.8984375" style="66" bestFit="1" customWidth="1"/>
    <col min="8" max="9" width="9.5" style="66" bestFit="1" customWidth="1"/>
    <col min="10" max="10" width="18.3984375" style="66" bestFit="1" customWidth="1"/>
    <col min="11" max="11" width="9.59765625" style="66" bestFit="1" customWidth="1"/>
    <col min="12" max="16384" width="9" style="66"/>
  </cols>
  <sheetData>
    <row r="1" spans="1:12" s="63" customFormat="1" ht="22.8">
      <c r="A1" s="143" t="s">
        <v>51</v>
      </c>
      <c r="B1" s="143"/>
      <c r="C1" s="143"/>
      <c r="D1" s="143"/>
      <c r="E1" s="143"/>
      <c r="F1" s="143"/>
      <c r="G1" s="143"/>
      <c r="H1" s="143"/>
      <c r="I1" s="143"/>
      <c r="J1" s="143"/>
      <c r="K1" s="143"/>
    </row>
    <row r="2" spans="1:12">
      <c r="A2" s="67"/>
      <c r="B2" s="67"/>
      <c r="C2" s="67"/>
      <c r="D2" s="67"/>
      <c r="E2" s="67"/>
      <c r="F2" s="67"/>
      <c r="G2" s="67"/>
      <c r="H2" s="67"/>
      <c r="I2" s="67"/>
      <c r="J2" s="67"/>
      <c r="K2" s="24" t="s">
        <v>52</v>
      </c>
    </row>
    <row r="3" spans="1:12" ht="16.2" thickBot="1">
      <c r="A3" s="135" t="s">
        <v>335</v>
      </c>
      <c r="B3" s="136"/>
      <c r="C3" s="136"/>
      <c r="D3" s="136"/>
      <c r="E3" s="136"/>
      <c r="F3" s="67"/>
      <c r="G3" s="68"/>
      <c r="H3" s="67"/>
      <c r="I3" s="67"/>
      <c r="J3" s="67"/>
      <c r="K3" s="24" t="s">
        <v>3</v>
      </c>
    </row>
    <row r="4" spans="1:12" s="64" customFormat="1" ht="22.5" customHeight="1">
      <c r="A4" s="144" t="s">
        <v>6</v>
      </c>
      <c r="B4" s="145"/>
      <c r="C4" s="146"/>
      <c r="D4" s="146"/>
      <c r="E4" s="159" t="s">
        <v>38</v>
      </c>
      <c r="F4" s="161" t="s">
        <v>53</v>
      </c>
      <c r="G4" s="159" t="s">
        <v>54</v>
      </c>
      <c r="H4" s="159" t="s">
        <v>55</v>
      </c>
      <c r="I4" s="159" t="s">
        <v>56</v>
      </c>
      <c r="J4" s="159" t="s">
        <v>57</v>
      </c>
      <c r="K4" s="164" t="s">
        <v>58</v>
      </c>
      <c r="L4" s="74"/>
    </row>
    <row r="5" spans="1:12" s="64" customFormat="1" ht="22.5" customHeight="1">
      <c r="A5" s="167" t="s">
        <v>59</v>
      </c>
      <c r="B5" s="168"/>
      <c r="C5" s="169"/>
      <c r="D5" s="157" t="s">
        <v>60</v>
      </c>
      <c r="E5" s="160"/>
      <c r="F5" s="162"/>
      <c r="G5" s="160"/>
      <c r="H5" s="160"/>
      <c r="I5" s="160"/>
      <c r="J5" s="160"/>
      <c r="K5" s="165"/>
      <c r="L5" s="74"/>
    </row>
    <row r="6" spans="1:12" s="64" customFormat="1" ht="22.5" customHeight="1">
      <c r="A6" s="170"/>
      <c r="B6" s="171"/>
      <c r="C6" s="171"/>
      <c r="D6" s="158"/>
      <c r="E6" s="158"/>
      <c r="F6" s="163"/>
      <c r="G6" s="158"/>
      <c r="H6" s="158"/>
      <c r="I6" s="158"/>
      <c r="J6" s="158"/>
      <c r="K6" s="166"/>
      <c r="L6" s="74"/>
    </row>
    <row r="7" spans="1:12" ht="22.5" customHeight="1">
      <c r="A7" s="147" t="s">
        <v>61</v>
      </c>
      <c r="B7" s="148"/>
      <c r="C7" s="149"/>
      <c r="D7" s="150"/>
      <c r="E7" s="87" t="s">
        <v>10</v>
      </c>
      <c r="F7" s="87" t="s">
        <v>11</v>
      </c>
      <c r="G7" s="87" t="s">
        <v>19</v>
      </c>
      <c r="H7" s="87" t="s">
        <v>23</v>
      </c>
      <c r="I7" s="87" t="s">
        <v>27</v>
      </c>
      <c r="J7" s="87" t="s">
        <v>31</v>
      </c>
      <c r="K7" s="81" t="s">
        <v>34</v>
      </c>
      <c r="L7" s="78"/>
    </row>
    <row r="8" spans="1:12" ht="22.5" customHeight="1">
      <c r="A8" s="151" t="s">
        <v>62</v>
      </c>
      <c r="B8" s="152"/>
      <c r="C8" s="153"/>
      <c r="D8" s="154"/>
      <c r="E8" s="70">
        <f>E9+E19+E22</f>
        <v>12349.300000000001</v>
      </c>
      <c r="F8" s="70">
        <f>F9+F19+F22</f>
        <v>12349.300000000001</v>
      </c>
      <c r="G8" s="70"/>
      <c r="H8" s="70"/>
      <c r="I8" s="70"/>
      <c r="J8" s="70"/>
      <c r="K8" s="77"/>
      <c r="L8" s="78"/>
    </row>
    <row r="9" spans="1:12" ht="22.5" customHeight="1">
      <c r="A9" s="137">
        <v>204</v>
      </c>
      <c r="B9" s="155"/>
      <c r="C9" s="156"/>
      <c r="D9" s="110" t="s">
        <v>336</v>
      </c>
      <c r="E9" s="70">
        <f>E10+E17</f>
        <v>11481.93</v>
      </c>
      <c r="F9" s="70">
        <f>F10+F17</f>
        <v>11481.93</v>
      </c>
      <c r="G9" s="70"/>
      <c r="H9" s="70"/>
      <c r="I9" s="70"/>
      <c r="J9" s="70"/>
      <c r="K9" s="77"/>
      <c r="L9" s="78"/>
    </row>
    <row r="10" spans="1:12" ht="22.5" customHeight="1">
      <c r="A10" s="137">
        <v>20402</v>
      </c>
      <c r="B10" s="155"/>
      <c r="C10" s="156"/>
      <c r="D10" s="110" t="s">
        <v>340</v>
      </c>
      <c r="E10" s="70">
        <f>E11+E12+E13+E14+E15+E16</f>
        <v>11109.06</v>
      </c>
      <c r="F10" s="70">
        <f>F11+F12+F13+F14+F15+F16</f>
        <v>11109.06</v>
      </c>
      <c r="G10" s="70"/>
      <c r="H10" s="70"/>
      <c r="I10" s="70"/>
      <c r="J10" s="70"/>
      <c r="K10" s="77"/>
      <c r="L10" s="78"/>
    </row>
    <row r="11" spans="1:12" ht="22.5" customHeight="1">
      <c r="A11" s="137">
        <v>2040201</v>
      </c>
      <c r="B11" s="155"/>
      <c r="C11" s="156"/>
      <c r="D11" s="110" t="s">
        <v>341</v>
      </c>
      <c r="E11" s="70">
        <v>7336.73</v>
      </c>
      <c r="F11" s="70">
        <v>7336.73</v>
      </c>
      <c r="G11" s="70"/>
      <c r="H11" s="70"/>
      <c r="I11" s="70"/>
      <c r="J11" s="70"/>
      <c r="K11" s="77"/>
      <c r="L11" s="78"/>
    </row>
    <row r="12" spans="1:12" ht="22.5" customHeight="1">
      <c r="A12" s="137">
        <v>2040202</v>
      </c>
      <c r="B12" s="155"/>
      <c r="C12" s="156"/>
      <c r="D12" s="110" t="s">
        <v>342</v>
      </c>
      <c r="E12" s="70">
        <v>2141.15</v>
      </c>
      <c r="F12" s="70">
        <v>2141.15</v>
      </c>
      <c r="G12" s="70"/>
      <c r="H12" s="70"/>
      <c r="I12" s="70"/>
      <c r="J12" s="70"/>
      <c r="K12" s="77"/>
      <c r="L12" s="78"/>
    </row>
    <row r="13" spans="1:12" ht="22.5" customHeight="1">
      <c r="A13" s="137">
        <v>2040211</v>
      </c>
      <c r="B13" s="155"/>
      <c r="C13" s="156"/>
      <c r="D13" s="110" t="s">
        <v>343</v>
      </c>
      <c r="E13" s="70">
        <v>30</v>
      </c>
      <c r="F13" s="70">
        <v>30</v>
      </c>
      <c r="G13" s="70"/>
      <c r="H13" s="70"/>
      <c r="I13" s="70"/>
      <c r="J13" s="70"/>
      <c r="K13" s="77"/>
      <c r="L13" s="78"/>
    </row>
    <row r="14" spans="1:12" ht="22.5" customHeight="1">
      <c r="A14" s="137">
        <v>2040212</v>
      </c>
      <c r="B14" s="155"/>
      <c r="C14" s="156"/>
      <c r="D14" s="110" t="s">
        <v>344</v>
      </c>
      <c r="E14" s="70">
        <v>50</v>
      </c>
      <c r="F14" s="70">
        <v>50</v>
      </c>
      <c r="G14" s="70"/>
      <c r="H14" s="70"/>
      <c r="I14" s="70"/>
      <c r="J14" s="70"/>
      <c r="K14" s="77"/>
      <c r="L14" s="78"/>
    </row>
    <row r="15" spans="1:12" ht="22.5" customHeight="1">
      <c r="A15" s="137">
        <v>2040219</v>
      </c>
      <c r="B15" s="155"/>
      <c r="C15" s="156"/>
      <c r="D15" s="110" t="s">
        <v>345</v>
      </c>
      <c r="E15" s="70">
        <v>263</v>
      </c>
      <c r="F15" s="70">
        <v>263</v>
      </c>
      <c r="G15" s="70"/>
      <c r="H15" s="70"/>
      <c r="I15" s="70"/>
      <c r="J15" s="70"/>
      <c r="K15" s="77"/>
      <c r="L15" s="78"/>
    </row>
    <row r="16" spans="1:12" ht="22.5" customHeight="1">
      <c r="A16" s="137">
        <v>2040299</v>
      </c>
      <c r="B16" s="155"/>
      <c r="C16" s="156"/>
      <c r="D16" s="110" t="s">
        <v>346</v>
      </c>
      <c r="E16" s="70">
        <v>1288.18</v>
      </c>
      <c r="F16" s="70">
        <v>1288.18</v>
      </c>
      <c r="G16" s="70"/>
      <c r="H16" s="70"/>
      <c r="I16" s="70"/>
      <c r="J16" s="70"/>
      <c r="K16" s="77"/>
      <c r="L16" s="78"/>
    </row>
    <row r="17" spans="1:12" ht="22.5" customHeight="1">
      <c r="A17" s="137">
        <v>20499</v>
      </c>
      <c r="B17" s="138"/>
      <c r="C17" s="139"/>
      <c r="D17" s="111" t="s">
        <v>337</v>
      </c>
      <c r="E17" s="112">
        <f>E18</f>
        <v>372.87</v>
      </c>
      <c r="F17" s="112">
        <f>F18</f>
        <v>372.87</v>
      </c>
      <c r="G17" s="112"/>
      <c r="H17" s="112"/>
      <c r="I17" s="112"/>
      <c r="J17" s="112"/>
      <c r="K17" s="113"/>
      <c r="L17" s="78"/>
    </row>
    <row r="18" spans="1:12" ht="22.5" customHeight="1">
      <c r="A18" s="137">
        <v>2049901</v>
      </c>
      <c r="B18" s="138"/>
      <c r="C18" s="139"/>
      <c r="D18" s="111" t="s">
        <v>347</v>
      </c>
      <c r="E18" s="112">
        <v>372.87</v>
      </c>
      <c r="F18" s="112">
        <v>372.87</v>
      </c>
      <c r="G18" s="112"/>
      <c r="H18" s="112"/>
      <c r="I18" s="112"/>
      <c r="J18" s="112"/>
      <c r="K18" s="113"/>
      <c r="L18" s="78"/>
    </row>
    <row r="19" spans="1:12" ht="22.5" customHeight="1">
      <c r="A19" s="137">
        <v>208</v>
      </c>
      <c r="B19" s="138"/>
      <c r="C19" s="139"/>
      <c r="D19" s="111" t="s">
        <v>338</v>
      </c>
      <c r="E19" s="112">
        <f>E20</f>
        <v>758.52</v>
      </c>
      <c r="F19" s="112">
        <f>F20</f>
        <v>758.52</v>
      </c>
      <c r="G19" s="112"/>
      <c r="H19" s="112"/>
      <c r="I19" s="112"/>
      <c r="J19" s="112"/>
      <c r="K19" s="113"/>
      <c r="L19" s="78"/>
    </row>
    <row r="20" spans="1:12" ht="22.5" customHeight="1">
      <c r="A20" s="137">
        <v>20805</v>
      </c>
      <c r="B20" s="138"/>
      <c r="C20" s="139"/>
      <c r="D20" s="111" t="s">
        <v>348</v>
      </c>
      <c r="E20" s="112">
        <f>E21</f>
        <v>758.52</v>
      </c>
      <c r="F20" s="112">
        <f>F21</f>
        <v>758.52</v>
      </c>
      <c r="G20" s="112"/>
      <c r="H20" s="112"/>
      <c r="I20" s="112"/>
      <c r="J20" s="112"/>
      <c r="K20" s="113"/>
      <c r="L20" s="78"/>
    </row>
    <row r="21" spans="1:12" ht="22.5" customHeight="1">
      <c r="A21" s="137">
        <v>2080501</v>
      </c>
      <c r="B21" s="138"/>
      <c r="C21" s="139"/>
      <c r="D21" s="111" t="s">
        <v>349</v>
      </c>
      <c r="E21" s="112">
        <v>758.52</v>
      </c>
      <c r="F21" s="112">
        <v>758.52</v>
      </c>
      <c r="G21" s="112"/>
      <c r="H21" s="112"/>
      <c r="I21" s="112"/>
      <c r="J21" s="112"/>
      <c r="K21" s="113"/>
      <c r="L21" s="78"/>
    </row>
    <row r="22" spans="1:12" ht="22.5" customHeight="1">
      <c r="A22" s="137">
        <v>210</v>
      </c>
      <c r="B22" s="138"/>
      <c r="C22" s="139"/>
      <c r="D22" s="111" t="s">
        <v>339</v>
      </c>
      <c r="E22" s="112">
        <f>E23</f>
        <v>108.85</v>
      </c>
      <c r="F22" s="112">
        <f>F23</f>
        <v>108.85</v>
      </c>
      <c r="G22" s="112"/>
      <c r="H22" s="112"/>
      <c r="I22" s="112"/>
      <c r="J22" s="112"/>
      <c r="K22" s="113"/>
      <c r="L22" s="78"/>
    </row>
    <row r="23" spans="1:12" ht="22.5" customHeight="1">
      <c r="A23" s="137">
        <v>21011</v>
      </c>
      <c r="B23" s="138"/>
      <c r="C23" s="139"/>
      <c r="D23" s="111" t="s">
        <v>350</v>
      </c>
      <c r="E23" s="112">
        <f>E24</f>
        <v>108.85</v>
      </c>
      <c r="F23" s="112">
        <f>F24</f>
        <v>108.85</v>
      </c>
      <c r="G23" s="112"/>
      <c r="H23" s="112"/>
      <c r="I23" s="112"/>
      <c r="J23" s="112"/>
      <c r="K23" s="113"/>
      <c r="L23" s="78"/>
    </row>
    <row r="24" spans="1:12" ht="22.5" customHeight="1">
      <c r="A24" s="137">
        <v>2101101</v>
      </c>
      <c r="B24" s="138"/>
      <c r="C24" s="139"/>
      <c r="D24" s="111" t="s">
        <v>351</v>
      </c>
      <c r="E24" s="112">
        <v>108.85</v>
      </c>
      <c r="F24" s="112">
        <v>108.85</v>
      </c>
      <c r="G24" s="112"/>
      <c r="H24" s="112"/>
      <c r="I24" s="112"/>
      <c r="J24" s="112"/>
      <c r="K24" s="113"/>
      <c r="L24" s="78"/>
    </row>
    <row r="25" spans="1:12" ht="22.5" customHeight="1" thickBot="1">
      <c r="A25" s="140"/>
      <c r="B25" s="141"/>
      <c r="C25" s="142"/>
      <c r="D25" s="101"/>
      <c r="E25" s="71"/>
      <c r="F25" s="71"/>
      <c r="G25" s="71"/>
      <c r="H25" s="71"/>
      <c r="I25" s="71"/>
      <c r="J25" s="71"/>
      <c r="K25" s="79"/>
      <c r="L25" s="78"/>
    </row>
    <row r="26" spans="1:12" ht="30.75" customHeight="1">
      <c r="A26" s="134" t="s">
        <v>63</v>
      </c>
      <c r="B26" s="134"/>
      <c r="C26" s="134"/>
      <c r="D26" s="134"/>
      <c r="E26" s="134"/>
      <c r="F26" s="134"/>
      <c r="G26" s="134"/>
      <c r="H26" s="134"/>
      <c r="I26" s="134"/>
      <c r="J26" s="134"/>
      <c r="K26" s="134"/>
    </row>
    <row r="27" spans="1:12">
      <c r="A27" s="80"/>
      <c r="B27" s="80"/>
    </row>
    <row r="28" spans="1:12">
      <c r="A28" s="80"/>
      <c r="B28" s="80"/>
    </row>
  </sheetData>
  <mergeCells count="32">
    <mergeCell ref="A11:C11"/>
    <mergeCell ref="A12:C12"/>
    <mergeCell ref="A1:K1"/>
    <mergeCell ref="A4:D4"/>
    <mergeCell ref="A7:D7"/>
    <mergeCell ref="A8:D8"/>
    <mergeCell ref="A9:C9"/>
    <mergeCell ref="D5:D6"/>
    <mergeCell ref="E4:E6"/>
    <mergeCell ref="F4:F6"/>
    <mergeCell ref="G4:G6"/>
    <mergeCell ref="H4:H6"/>
    <mergeCell ref="I4:I6"/>
    <mergeCell ref="J4:J6"/>
    <mergeCell ref="K4:K6"/>
    <mergeCell ref="A5:C6"/>
    <mergeCell ref="A26:K26"/>
    <mergeCell ref="A3:E3"/>
    <mergeCell ref="A17:C17"/>
    <mergeCell ref="A18:C18"/>
    <mergeCell ref="A19:C19"/>
    <mergeCell ref="A20:C20"/>
    <mergeCell ref="A21:C21"/>
    <mergeCell ref="A22:C22"/>
    <mergeCell ref="A23:C23"/>
    <mergeCell ref="A24:C24"/>
    <mergeCell ref="A25:C25"/>
    <mergeCell ref="A14:C14"/>
    <mergeCell ref="A15:C15"/>
    <mergeCell ref="A16:C16"/>
    <mergeCell ref="A13:C13"/>
    <mergeCell ref="A10:C10"/>
  </mergeCells>
  <phoneticPr fontId="19" type="noConversion"/>
  <printOptions horizontalCentered="1"/>
  <pageMargins left="0.35" right="0.35" top="0.79097222222222219" bottom="0.79097222222222219" header="0.51180555555555551" footer="0.200694444444444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27"/>
  <sheetViews>
    <sheetView workbookViewId="0">
      <selection activeCell="L12" sqref="L12"/>
    </sheetView>
  </sheetViews>
  <sheetFormatPr defaultColWidth="9" defaultRowHeight="15.6"/>
  <cols>
    <col min="1" max="1" width="6.3984375" style="66" customWidth="1"/>
    <col min="2" max="2" width="4.69921875" style="66" customWidth="1"/>
    <col min="3" max="3" width="27.19921875" style="66" customWidth="1"/>
    <col min="4" max="4" width="13.8984375" style="66" customWidth="1"/>
    <col min="5" max="6" width="9.5" style="66" customWidth="1"/>
    <col min="7" max="7" width="13.8984375" style="66" customWidth="1"/>
    <col min="8" max="8" width="9.5" style="66" customWidth="1"/>
    <col min="9" max="9" width="20.5" style="66" customWidth="1"/>
    <col min="10" max="10" width="9" style="66"/>
    <col min="11" max="11" width="12.59765625" style="66" customWidth="1"/>
    <col min="12" max="16384" width="9" style="66"/>
  </cols>
  <sheetData>
    <row r="1" spans="1:10" s="63" customFormat="1" ht="22.8">
      <c r="A1" s="143" t="s">
        <v>64</v>
      </c>
      <c r="B1" s="143"/>
      <c r="C1" s="143"/>
      <c r="D1" s="143"/>
      <c r="E1" s="143"/>
      <c r="F1" s="143"/>
      <c r="G1" s="143"/>
      <c r="H1" s="143"/>
      <c r="I1" s="143"/>
    </row>
    <row r="2" spans="1:10">
      <c r="A2" s="67"/>
      <c r="B2" s="67"/>
      <c r="C2" s="67"/>
      <c r="D2" s="67"/>
      <c r="E2" s="67"/>
      <c r="F2" s="67"/>
      <c r="G2" s="67"/>
      <c r="H2" s="67"/>
      <c r="I2" s="24" t="s">
        <v>65</v>
      </c>
    </row>
    <row r="3" spans="1:10" ht="16.2" thickBot="1">
      <c r="A3" s="7" t="s">
        <v>2</v>
      </c>
      <c r="B3" s="172" t="s">
        <v>358</v>
      </c>
      <c r="C3" s="173"/>
      <c r="D3" s="173"/>
      <c r="E3" s="67"/>
      <c r="F3" s="68"/>
      <c r="G3" s="67"/>
      <c r="H3" s="67"/>
      <c r="I3" s="24" t="s">
        <v>3</v>
      </c>
    </row>
    <row r="4" spans="1:10" s="64" customFormat="1" ht="22.5" customHeight="1">
      <c r="A4" s="181" t="s">
        <v>356</v>
      </c>
      <c r="B4" s="146"/>
      <c r="C4" s="146"/>
      <c r="D4" s="159" t="s">
        <v>40</v>
      </c>
      <c r="E4" s="159" t="s">
        <v>66</v>
      </c>
      <c r="F4" s="185" t="s">
        <v>67</v>
      </c>
      <c r="G4" s="185" t="s">
        <v>68</v>
      </c>
      <c r="H4" s="175" t="s">
        <v>69</v>
      </c>
      <c r="I4" s="178" t="s">
        <v>70</v>
      </c>
      <c r="J4" s="74"/>
    </row>
    <row r="5" spans="1:10" s="64" customFormat="1" ht="22.5" customHeight="1">
      <c r="A5" s="167" t="s">
        <v>59</v>
      </c>
      <c r="B5" s="169"/>
      <c r="C5" s="157" t="s">
        <v>60</v>
      </c>
      <c r="D5" s="160"/>
      <c r="E5" s="160"/>
      <c r="F5" s="176"/>
      <c r="G5" s="176"/>
      <c r="H5" s="176"/>
      <c r="I5" s="179"/>
      <c r="J5" s="74"/>
    </row>
    <row r="6" spans="1:10" s="64" customFormat="1" ht="22.5" customHeight="1">
      <c r="A6" s="170"/>
      <c r="B6" s="171"/>
      <c r="C6" s="158"/>
      <c r="D6" s="158"/>
      <c r="E6" s="158"/>
      <c r="F6" s="177"/>
      <c r="G6" s="177"/>
      <c r="H6" s="177"/>
      <c r="I6" s="180"/>
      <c r="J6" s="74"/>
    </row>
    <row r="7" spans="1:10" s="65" customFormat="1" ht="22.5" customHeight="1">
      <c r="A7" s="182" t="s">
        <v>61</v>
      </c>
      <c r="B7" s="183"/>
      <c r="C7" s="184"/>
      <c r="D7" s="88" t="s">
        <v>10</v>
      </c>
      <c r="E7" s="88" t="s">
        <v>11</v>
      </c>
      <c r="F7" s="88" t="s">
        <v>19</v>
      </c>
      <c r="G7" s="69" t="s">
        <v>23</v>
      </c>
      <c r="H7" s="69" t="s">
        <v>27</v>
      </c>
      <c r="I7" s="75" t="s">
        <v>31</v>
      </c>
      <c r="J7" s="76"/>
    </row>
    <row r="8" spans="1:10" ht="22.5" customHeight="1">
      <c r="A8" s="151" t="s">
        <v>62</v>
      </c>
      <c r="B8" s="153"/>
      <c r="C8" s="154"/>
      <c r="D8" s="70">
        <f>E8+F8+G8+H8+I8</f>
        <v>12865.02</v>
      </c>
      <c r="E8" s="70">
        <f>E9+E18+E21</f>
        <v>8614.8700000000008</v>
      </c>
      <c r="F8" s="70">
        <f>F9+F18+F21</f>
        <v>4250.1500000000005</v>
      </c>
      <c r="G8" s="70"/>
      <c r="H8" s="70"/>
      <c r="I8" s="77"/>
      <c r="J8" s="78"/>
    </row>
    <row r="9" spans="1:10" ht="22.5" customHeight="1">
      <c r="A9" s="137">
        <v>204</v>
      </c>
      <c r="B9" s="155"/>
      <c r="C9" s="110" t="s">
        <v>336</v>
      </c>
      <c r="D9" s="70">
        <f>E9+F9</f>
        <v>11997.650000000001</v>
      </c>
      <c r="E9" s="70">
        <f>E10+E16</f>
        <v>7747.5</v>
      </c>
      <c r="F9" s="70">
        <f>F10+F16</f>
        <v>4250.1500000000005</v>
      </c>
      <c r="G9" s="70"/>
      <c r="H9" s="70"/>
      <c r="I9" s="77"/>
      <c r="J9" s="78"/>
    </row>
    <row r="10" spans="1:10" ht="22.5" customHeight="1">
      <c r="A10" s="137">
        <v>20402</v>
      </c>
      <c r="B10" s="139"/>
      <c r="C10" s="110" t="s">
        <v>340</v>
      </c>
      <c r="D10" s="70">
        <f t="shared" ref="D10:D23" si="0">E10+F10</f>
        <v>11382.1</v>
      </c>
      <c r="E10" s="70">
        <f>E11+E12+E13+E14+E15</f>
        <v>7747.5</v>
      </c>
      <c r="F10" s="70">
        <f>F11+F12+F13+F14+F15</f>
        <v>3634.6000000000004</v>
      </c>
      <c r="G10" s="70"/>
      <c r="H10" s="70"/>
      <c r="I10" s="77"/>
      <c r="J10" s="78"/>
    </row>
    <row r="11" spans="1:10" ht="22.5" customHeight="1">
      <c r="A11" s="137">
        <v>2040201</v>
      </c>
      <c r="B11" s="139"/>
      <c r="C11" s="110" t="s">
        <v>341</v>
      </c>
      <c r="D11" s="70">
        <f t="shared" si="0"/>
        <v>7336.73</v>
      </c>
      <c r="E11" s="70">
        <v>7336.73</v>
      </c>
      <c r="F11" s="70">
        <v>0</v>
      </c>
      <c r="G11" s="70"/>
      <c r="H11" s="70"/>
      <c r="I11" s="77"/>
      <c r="J11" s="78"/>
    </row>
    <row r="12" spans="1:10" ht="22.5" customHeight="1">
      <c r="A12" s="137">
        <v>2040202</v>
      </c>
      <c r="B12" s="139"/>
      <c r="C12" s="110" t="s">
        <v>342</v>
      </c>
      <c r="D12" s="70">
        <f t="shared" si="0"/>
        <v>2141.15</v>
      </c>
      <c r="E12" s="70">
        <v>0</v>
      </c>
      <c r="F12" s="70">
        <v>2141.15</v>
      </c>
      <c r="G12" s="70"/>
      <c r="H12" s="70"/>
      <c r="I12" s="77"/>
      <c r="J12" s="78"/>
    </row>
    <row r="13" spans="1:10" ht="22.5" customHeight="1">
      <c r="A13" s="137">
        <v>2040211</v>
      </c>
      <c r="B13" s="155"/>
      <c r="C13" s="110" t="s">
        <v>343</v>
      </c>
      <c r="D13" s="70">
        <f t="shared" si="0"/>
        <v>30</v>
      </c>
      <c r="E13" s="70">
        <v>0</v>
      </c>
      <c r="F13" s="70">
        <v>30</v>
      </c>
      <c r="G13" s="70"/>
      <c r="H13" s="70"/>
      <c r="I13" s="77"/>
      <c r="J13" s="78"/>
    </row>
    <row r="14" spans="1:10" ht="22.5" customHeight="1">
      <c r="A14" s="137">
        <v>2040212</v>
      </c>
      <c r="B14" s="155"/>
      <c r="C14" s="110" t="s">
        <v>344</v>
      </c>
      <c r="D14" s="70">
        <f t="shared" si="0"/>
        <v>62.52</v>
      </c>
      <c r="E14" s="70">
        <v>0</v>
      </c>
      <c r="F14" s="70">
        <v>62.52</v>
      </c>
      <c r="G14" s="70"/>
      <c r="H14" s="70"/>
      <c r="I14" s="77"/>
      <c r="J14" s="78"/>
    </row>
    <row r="15" spans="1:10" ht="22.5" customHeight="1">
      <c r="A15" s="137">
        <v>2040299</v>
      </c>
      <c r="B15" s="139"/>
      <c r="C15" s="110" t="s">
        <v>346</v>
      </c>
      <c r="D15" s="70">
        <f t="shared" si="0"/>
        <v>1811.7</v>
      </c>
      <c r="E15" s="70">
        <v>410.77</v>
      </c>
      <c r="F15" s="70">
        <v>1400.93</v>
      </c>
      <c r="G15" s="70"/>
      <c r="H15" s="70"/>
      <c r="I15" s="77"/>
      <c r="J15" s="78"/>
    </row>
    <row r="16" spans="1:10" ht="22.5" customHeight="1">
      <c r="A16" s="137">
        <v>20499</v>
      </c>
      <c r="B16" s="139"/>
      <c r="C16" s="110" t="s">
        <v>353</v>
      </c>
      <c r="D16" s="70">
        <f t="shared" si="0"/>
        <v>615.54999999999995</v>
      </c>
      <c r="E16" s="70">
        <f>E17</f>
        <v>0</v>
      </c>
      <c r="F16" s="70">
        <f>F17</f>
        <v>615.54999999999995</v>
      </c>
      <c r="G16" s="70"/>
      <c r="H16" s="70"/>
      <c r="I16" s="77"/>
      <c r="J16" s="78"/>
    </row>
    <row r="17" spans="1:10" ht="22.5" customHeight="1">
      <c r="A17" s="137">
        <v>2049901</v>
      </c>
      <c r="B17" s="139"/>
      <c r="C17" s="110" t="s">
        <v>354</v>
      </c>
      <c r="D17" s="70">
        <f t="shared" si="0"/>
        <v>615.54999999999995</v>
      </c>
      <c r="E17" s="70">
        <v>0</v>
      </c>
      <c r="F17" s="70">
        <v>615.54999999999995</v>
      </c>
      <c r="G17" s="70"/>
      <c r="H17" s="70"/>
      <c r="I17" s="77"/>
      <c r="J17" s="78"/>
    </row>
    <row r="18" spans="1:10" ht="22.5" customHeight="1">
      <c r="A18" s="137">
        <v>208</v>
      </c>
      <c r="B18" s="139"/>
      <c r="C18" s="110" t="s">
        <v>338</v>
      </c>
      <c r="D18" s="70">
        <f t="shared" si="0"/>
        <v>758.52</v>
      </c>
      <c r="E18" s="70">
        <f>E19</f>
        <v>758.52</v>
      </c>
      <c r="F18" s="70">
        <f>F19</f>
        <v>0</v>
      </c>
      <c r="G18" s="70"/>
      <c r="H18" s="70"/>
      <c r="I18" s="77"/>
      <c r="J18" s="78"/>
    </row>
    <row r="19" spans="1:10" ht="22.5" customHeight="1">
      <c r="A19" s="137">
        <v>20805</v>
      </c>
      <c r="B19" s="139"/>
      <c r="C19" s="110" t="s">
        <v>348</v>
      </c>
      <c r="D19" s="70">
        <f t="shared" si="0"/>
        <v>758.52</v>
      </c>
      <c r="E19" s="70">
        <f>E20</f>
        <v>758.52</v>
      </c>
      <c r="F19" s="70">
        <f>F20</f>
        <v>0</v>
      </c>
      <c r="G19" s="70"/>
      <c r="H19" s="70"/>
      <c r="I19" s="77"/>
      <c r="J19" s="78"/>
    </row>
    <row r="20" spans="1:10" ht="22.5" customHeight="1">
      <c r="A20" s="137">
        <v>2080501</v>
      </c>
      <c r="B20" s="155"/>
      <c r="C20" s="110" t="s">
        <v>349</v>
      </c>
      <c r="D20" s="70">
        <f t="shared" si="0"/>
        <v>758.52</v>
      </c>
      <c r="E20" s="70">
        <v>758.52</v>
      </c>
      <c r="F20" s="70">
        <v>0</v>
      </c>
      <c r="G20" s="70"/>
      <c r="H20" s="70"/>
      <c r="I20" s="77"/>
      <c r="J20" s="78"/>
    </row>
    <row r="21" spans="1:10" ht="22.5" customHeight="1">
      <c r="A21" s="137">
        <v>210</v>
      </c>
      <c r="B21" s="155"/>
      <c r="C21" s="110" t="s">
        <v>352</v>
      </c>
      <c r="D21" s="70">
        <f t="shared" si="0"/>
        <v>108.85</v>
      </c>
      <c r="E21" s="70">
        <f>E22</f>
        <v>108.85</v>
      </c>
      <c r="F21" s="70">
        <v>0</v>
      </c>
      <c r="G21" s="70"/>
      <c r="H21" s="70"/>
      <c r="I21" s="77"/>
      <c r="J21" s="78"/>
    </row>
    <row r="22" spans="1:10" ht="22.5" customHeight="1">
      <c r="A22" s="137">
        <v>21011</v>
      </c>
      <c r="B22" s="139"/>
      <c r="C22" s="111" t="s">
        <v>355</v>
      </c>
      <c r="D22" s="70">
        <f t="shared" si="0"/>
        <v>108.85</v>
      </c>
      <c r="E22" s="112">
        <f>E23</f>
        <v>108.85</v>
      </c>
      <c r="F22" s="112">
        <v>0</v>
      </c>
      <c r="G22" s="112"/>
      <c r="H22" s="112"/>
      <c r="I22" s="113"/>
      <c r="J22" s="78"/>
    </row>
    <row r="23" spans="1:10" ht="22.5" customHeight="1">
      <c r="A23" s="140">
        <v>2101101</v>
      </c>
      <c r="B23" s="141"/>
      <c r="C23" s="114" t="s">
        <v>351</v>
      </c>
      <c r="D23" s="70">
        <f t="shared" si="0"/>
        <v>108.85</v>
      </c>
      <c r="E23" s="71">
        <v>108.85</v>
      </c>
      <c r="F23" s="71">
        <v>0</v>
      </c>
      <c r="G23" s="71"/>
      <c r="H23" s="71"/>
      <c r="I23" s="79"/>
      <c r="J23" s="78"/>
    </row>
    <row r="24" spans="1:10" ht="31.5" customHeight="1">
      <c r="A24" s="134" t="s">
        <v>71</v>
      </c>
      <c r="B24" s="174"/>
      <c r="C24" s="174"/>
      <c r="D24" s="174"/>
      <c r="E24" s="174"/>
      <c r="F24" s="174"/>
      <c r="G24" s="174"/>
      <c r="H24" s="174"/>
      <c r="I24" s="174"/>
    </row>
    <row r="25" spans="1:10">
      <c r="A25" s="72"/>
    </row>
    <row r="26" spans="1:10">
      <c r="A26" s="73"/>
    </row>
    <row r="27" spans="1:10">
      <c r="A27" s="73"/>
    </row>
  </sheetData>
  <mergeCells count="29">
    <mergeCell ref="A1:I1"/>
    <mergeCell ref="A4:C4"/>
    <mergeCell ref="A7:C7"/>
    <mergeCell ref="A8:C8"/>
    <mergeCell ref="A9:B9"/>
    <mergeCell ref="C5:C6"/>
    <mergeCell ref="D4:D6"/>
    <mergeCell ref="E4:E6"/>
    <mergeCell ref="F4:F6"/>
    <mergeCell ref="G4:G6"/>
    <mergeCell ref="A24:I24"/>
    <mergeCell ref="A19:B19"/>
    <mergeCell ref="A22:B22"/>
    <mergeCell ref="A13:B13"/>
    <mergeCell ref="H4:H6"/>
    <mergeCell ref="I4:I6"/>
    <mergeCell ref="A5:B6"/>
    <mergeCell ref="A10:B10"/>
    <mergeCell ref="A11:B11"/>
    <mergeCell ref="A18:B18"/>
    <mergeCell ref="A14:B14"/>
    <mergeCell ref="A20:B20"/>
    <mergeCell ref="A21:B21"/>
    <mergeCell ref="A23:B23"/>
    <mergeCell ref="B3:D3"/>
    <mergeCell ref="A12:B12"/>
    <mergeCell ref="A15:B15"/>
    <mergeCell ref="A16:B16"/>
    <mergeCell ref="A17:B17"/>
  </mergeCells>
  <phoneticPr fontId="19" type="noConversion"/>
  <printOptions horizontalCentered="1"/>
  <pageMargins left="0.35433070866141736" right="0.35433070866141736" top="0.78740157480314965" bottom="0.78740157480314965" header="0.51181102362204722" footer="0.19685039370078741"/>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J35"/>
  <sheetViews>
    <sheetView zoomScaleSheetLayoutView="100" workbookViewId="0">
      <selection activeCell="M7" sqref="M7"/>
    </sheetView>
  </sheetViews>
  <sheetFormatPr defaultColWidth="9" defaultRowHeight="15.6"/>
  <cols>
    <col min="1" max="1" width="36.3984375" style="52" customWidth="1"/>
    <col min="2" max="2" width="4" style="52" customWidth="1"/>
    <col min="3" max="3" width="15.59765625" style="52" customWidth="1"/>
    <col min="4" max="4" width="35.69921875" style="52" customWidth="1"/>
    <col min="5" max="5" width="3.5" style="52" customWidth="1"/>
    <col min="6" max="6" width="15.59765625" style="52" customWidth="1"/>
    <col min="7" max="7" width="13.8984375" style="52" customWidth="1"/>
    <col min="8" max="8" width="15.59765625" style="52" customWidth="1"/>
    <col min="9" max="10" width="9" style="53"/>
    <col min="11" max="16384" width="9" style="52"/>
  </cols>
  <sheetData>
    <row r="1" spans="1:10">
      <c r="A1" s="54"/>
    </row>
    <row r="2" spans="1:10" s="50" customFormat="1" ht="18" customHeight="1">
      <c r="A2" s="128" t="s">
        <v>72</v>
      </c>
      <c r="B2" s="128"/>
      <c r="C2" s="128"/>
      <c r="D2" s="128"/>
      <c r="E2" s="128"/>
      <c r="F2" s="128"/>
      <c r="G2" s="128"/>
      <c r="H2" s="128"/>
      <c r="I2" s="61"/>
      <c r="J2" s="61"/>
    </row>
    <row r="3" spans="1:10" ht="9.9" customHeight="1">
      <c r="A3" s="55"/>
      <c r="B3" s="55"/>
      <c r="C3" s="55"/>
      <c r="D3" s="55"/>
      <c r="E3" s="55"/>
      <c r="F3" s="55"/>
      <c r="G3" s="55"/>
      <c r="H3" s="24" t="s">
        <v>73</v>
      </c>
    </row>
    <row r="4" spans="1:10" ht="15" customHeight="1">
      <c r="A4" s="7" t="s">
        <v>365</v>
      </c>
      <c r="B4" s="55"/>
      <c r="C4" s="55"/>
      <c r="D4" s="55"/>
      <c r="E4" s="55"/>
      <c r="F4" s="55"/>
      <c r="G4" s="55"/>
      <c r="H4" s="24" t="s">
        <v>3</v>
      </c>
    </row>
    <row r="5" spans="1:10" s="51" customFormat="1" ht="20.100000000000001" customHeight="1">
      <c r="A5" s="129" t="s">
        <v>4</v>
      </c>
      <c r="B5" s="130"/>
      <c r="C5" s="130"/>
      <c r="D5" s="131" t="s">
        <v>5</v>
      </c>
      <c r="E5" s="130"/>
      <c r="F5" s="186"/>
      <c r="G5" s="186"/>
      <c r="H5" s="132"/>
      <c r="I5" s="62"/>
      <c r="J5" s="62"/>
    </row>
    <row r="6" spans="1:10" s="51" customFormat="1" ht="31.5" customHeight="1">
      <c r="A6" s="83" t="s">
        <v>6</v>
      </c>
      <c r="B6" s="84" t="s">
        <v>7</v>
      </c>
      <c r="C6" s="56" t="s">
        <v>74</v>
      </c>
      <c r="D6" s="85" t="s">
        <v>6</v>
      </c>
      <c r="E6" s="84" t="s">
        <v>7</v>
      </c>
      <c r="F6" s="56" t="s">
        <v>62</v>
      </c>
      <c r="G6" s="57" t="s">
        <v>75</v>
      </c>
      <c r="H6" s="58" t="s">
        <v>76</v>
      </c>
      <c r="I6" s="62"/>
      <c r="J6" s="62"/>
    </row>
    <row r="7" spans="1:10" s="51" customFormat="1" ht="20.100000000000001" customHeight="1">
      <c r="A7" s="83" t="s">
        <v>9</v>
      </c>
      <c r="B7" s="56"/>
      <c r="C7" s="85" t="s">
        <v>10</v>
      </c>
      <c r="D7" s="85" t="s">
        <v>9</v>
      </c>
      <c r="E7" s="56"/>
      <c r="F7" s="59">
        <v>2</v>
      </c>
      <c r="G7" s="59">
        <v>3</v>
      </c>
      <c r="H7" s="60">
        <v>4</v>
      </c>
      <c r="I7" s="62"/>
      <c r="J7" s="62"/>
    </row>
    <row r="8" spans="1:10" s="51" customFormat="1" ht="20.100000000000001" customHeight="1">
      <c r="A8" s="95" t="s">
        <v>77</v>
      </c>
      <c r="B8" s="104" t="s">
        <v>10</v>
      </c>
      <c r="C8" s="93">
        <v>12349.3</v>
      </c>
      <c r="D8" s="94" t="s">
        <v>13</v>
      </c>
      <c r="E8" s="104" t="s">
        <v>316</v>
      </c>
      <c r="F8" s="109">
        <v>0</v>
      </c>
      <c r="G8" s="102">
        <v>0</v>
      </c>
      <c r="H8" s="102">
        <v>0</v>
      </c>
      <c r="I8" s="62"/>
      <c r="J8" s="62"/>
    </row>
    <row r="9" spans="1:10" s="51" customFormat="1" ht="20.100000000000001" customHeight="1">
      <c r="A9" s="95" t="s">
        <v>78</v>
      </c>
      <c r="B9" s="104" t="s">
        <v>11</v>
      </c>
      <c r="C9" s="93">
        <v>0</v>
      </c>
      <c r="D9" s="94" t="s">
        <v>16</v>
      </c>
      <c r="E9" s="104" t="s">
        <v>318</v>
      </c>
      <c r="F9" s="109">
        <v>0</v>
      </c>
      <c r="G9" s="102">
        <v>0</v>
      </c>
      <c r="H9" s="102">
        <v>0</v>
      </c>
      <c r="I9" s="62"/>
      <c r="J9" s="62"/>
    </row>
    <row r="10" spans="1:10" s="51" customFormat="1" ht="20.100000000000001" customHeight="1">
      <c r="A10" s="95" t="s">
        <v>251</v>
      </c>
      <c r="B10" s="104" t="s">
        <v>19</v>
      </c>
      <c r="C10" s="96"/>
      <c r="D10" s="94" t="s">
        <v>20</v>
      </c>
      <c r="E10" s="104" t="s">
        <v>275</v>
      </c>
      <c r="F10" s="109">
        <v>0</v>
      </c>
      <c r="G10" s="102">
        <v>0</v>
      </c>
      <c r="H10" s="102">
        <v>0</v>
      </c>
      <c r="I10" s="62"/>
      <c r="J10" s="62"/>
    </row>
    <row r="11" spans="1:10" s="51" customFormat="1" ht="20.100000000000001" customHeight="1">
      <c r="A11" s="95" t="s">
        <v>251</v>
      </c>
      <c r="B11" s="104" t="s">
        <v>23</v>
      </c>
      <c r="C11" s="96"/>
      <c r="D11" s="94" t="s">
        <v>24</v>
      </c>
      <c r="E11" s="104" t="s">
        <v>277</v>
      </c>
      <c r="F11" s="109">
        <v>11997.65</v>
      </c>
      <c r="G11" s="102">
        <v>11997.65</v>
      </c>
      <c r="H11" s="102">
        <v>0</v>
      </c>
      <c r="I11" s="62"/>
      <c r="J11" s="62"/>
    </row>
    <row r="12" spans="1:10" s="51" customFormat="1" ht="20.100000000000001" customHeight="1">
      <c r="A12" s="95" t="s">
        <v>251</v>
      </c>
      <c r="B12" s="104" t="s">
        <v>27</v>
      </c>
      <c r="C12" s="96"/>
      <c r="D12" s="94" t="s">
        <v>28</v>
      </c>
      <c r="E12" s="104" t="s">
        <v>278</v>
      </c>
      <c r="F12" s="109">
        <v>0</v>
      </c>
      <c r="G12" s="102">
        <v>0</v>
      </c>
      <c r="H12" s="102">
        <v>0</v>
      </c>
      <c r="I12" s="62"/>
      <c r="J12" s="62"/>
    </row>
    <row r="13" spans="1:10" s="51" customFormat="1" ht="20.100000000000001" customHeight="1">
      <c r="A13" s="95" t="s">
        <v>251</v>
      </c>
      <c r="B13" s="104" t="s">
        <v>31</v>
      </c>
      <c r="C13" s="96"/>
      <c r="D13" s="94" t="s">
        <v>32</v>
      </c>
      <c r="E13" s="104" t="s">
        <v>279</v>
      </c>
      <c r="F13" s="109">
        <v>0</v>
      </c>
      <c r="G13" s="102">
        <v>0</v>
      </c>
      <c r="H13" s="102">
        <v>0</v>
      </c>
      <c r="I13" s="62"/>
      <c r="J13" s="62"/>
    </row>
    <row r="14" spans="1:10" s="51" customFormat="1" ht="20.100000000000001" customHeight="1">
      <c r="A14" s="95" t="s">
        <v>251</v>
      </c>
      <c r="B14" s="104" t="s">
        <v>34</v>
      </c>
      <c r="C14" s="96"/>
      <c r="D14" s="94" t="s">
        <v>282</v>
      </c>
      <c r="E14" s="104" t="s">
        <v>280</v>
      </c>
      <c r="F14" s="109">
        <v>0</v>
      </c>
      <c r="G14" s="102">
        <v>0</v>
      </c>
      <c r="H14" s="102">
        <v>0</v>
      </c>
      <c r="I14" s="62"/>
      <c r="J14" s="62"/>
    </row>
    <row r="15" spans="1:10" s="51" customFormat="1" ht="20.100000000000001" customHeight="1">
      <c r="A15" s="95" t="s">
        <v>251</v>
      </c>
      <c r="B15" s="104" t="s">
        <v>36</v>
      </c>
      <c r="C15" s="96"/>
      <c r="D15" s="94" t="s">
        <v>284</v>
      </c>
      <c r="E15" s="104" t="s">
        <v>281</v>
      </c>
      <c r="F15" s="109">
        <v>758.52</v>
      </c>
      <c r="G15" s="102">
        <v>758.52</v>
      </c>
      <c r="H15" s="102">
        <v>0</v>
      </c>
      <c r="I15" s="62"/>
      <c r="J15" s="62"/>
    </row>
    <row r="16" spans="1:10" s="51" customFormat="1" ht="20.100000000000001" customHeight="1">
      <c r="A16" s="95" t="s">
        <v>251</v>
      </c>
      <c r="B16" s="104" t="s">
        <v>39</v>
      </c>
      <c r="C16" s="96"/>
      <c r="D16" s="94" t="s">
        <v>286</v>
      </c>
      <c r="E16" s="104" t="s">
        <v>283</v>
      </c>
      <c r="F16" s="109">
        <v>108.85</v>
      </c>
      <c r="G16" s="102">
        <v>108.85</v>
      </c>
      <c r="H16" s="102">
        <v>0</v>
      </c>
      <c r="I16" s="62"/>
      <c r="J16" s="62"/>
    </row>
    <row r="17" spans="1:10" s="51" customFormat="1" ht="20.100000000000001" customHeight="1">
      <c r="A17" s="95" t="s">
        <v>251</v>
      </c>
      <c r="B17" s="104" t="s">
        <v>42</v>
      </c>
      <c r="C17" s="96"/>
      <c r="D17" s="94" t="s">
        <v>288</v>
      </c>
      <c r="E17" s="104" t="s">
        <v>285</v>
      </c>
      <c r="F17" s="109">
        <v>0</v>
      </c>
      <c r="G17" s="102">
        <v>0</v>
      </c>
      <c r="H17" s="102">
        <v>0</v>
      </c>
      <c r="I17" s="62"/>
      <c r="J17" s="62"/>
    </row>
    <row r="18" spans="1:10" s="51" customFormat="1" ht="20.100000000000001" customHeight="1">
      <c r="A18" s="95" t="s">
        <v>251</v>
      </c>
      <c r="B18" s="104" t="s">
        <v>44</v>
      </c>
      <c r="C18" s="96"/>
      <c r="D18" s="94" t="s">
        <v>290</v>
      </c>
      <c r="E18" s="104" t="s">
        <v>287</v>
      </c>
      <c r="F18" s="109">
        <v>0</v>
      </c>
      <c r="G18" s="102">
        <v>0</v>
      </c>
      <c r="H18" s="102">
        <v>0</v>
      </c>
      <c r="I18" s="62"/>
      <c r="J18" s="62"/>
    </row>
    <row r="19" spans="1:10" s="51" customFormat="1" ht="20.100000000000001" customHeight="1">
      <c r="A19" s="95" t="s">
        <v>251</v>
      </c>
      <c r="B19" s="104" t="s">
        <v>46</v>
      </c>
      <c r="C19" s="96"/>
      <c r="D19" s="94" t="s">
        <v>292</v>
      </c>
      <c r="E19" s="104" t="s">
        <v>289</v>
      </c>
      <c r="F19" s="109">
        <v>0</v>
      </c>
      <c r="G19" s="102">
        <v>0</v>
      </c>
      <c r="H19" s="102">
        <v>0</v>
      </c>
      <c r="I19" s="62"/>
      <c r="J19" s="62"/>
    </row>
    <row r="20" spans="1:10" s="51" customFormat="1" ht="20.100000000000001" customHeight="1">
      <c r="A20" s="95" t="s">
        <v>251</v>
      </c>
      <c r="B20" s="104" t="s">
        <v>48</v>
      </c>
      <c r="C20" s="96"/>
      <c r="D20" s="94" t="s">
        <v>294</v>
      </c>
      <c r="E20" s="104" t="s">
        <v>291</v>
      </c>
      <c r="F20" s="109">
        <v>0</v>
      </c>
      <c r="G20" s="102">
        <v>0</v>
      </c>
      <c r="H20" s="102">
        <v>0</v>
      </c>
      <c r="I20" s="62"/>
      <c r="J20" s="62"/>
    </row>
    <row r="21" spans="1:10" s="51" customFormat="1" ht="20.100000000000001" customHeight="1">
      <c r="A21" s="95" t="s">
        <v>251</v>
      </c>
      <c r="B21" s="104" t="s">
        <v>14</v>
      </c>
      <c r="C21" s="96"/>
      <c r="D21" s="94" t="s">
        <v>296</v>
      </c>
      <c r="E21" s="104" t="s">
        <v>293</v>
      </c>
      <c r="F21" s="109">
        <v>0</v>
      </c>
      <c r="G21" s="102">
        <v>0</v>
      </c>
      <c r="H21" s="102">
        <v>0</v>
      </c>
      <c r="I21" s="62"/>
      <c r="J21" s="62"/>
    </row>
    <row r="22" spans="1:10" s="51" customFormat="1" ht="20.100000000000001" customHeight="1">
      <c r="A22" s="95" t="s">
        <v>251</v>
      </c>
      <c r="B22" s="104" t="s">
        <v>17</v>
      </c>
      <c r="C22" s="96"/>
      <c r="D22" s="94" t="s">
        <v>298</v>
      </c>
      <c r="E22" s="104" t="s">
        <v>295</v>
      </c>
      <c r="F22" s="109">
        <v>0</v>
      </c>
      <c r="G22" s="102">
        <v>0</v>
      </c>
      <c r="H22" s="102">
        <v>0</v>
      </c>
      <c r="I22" s="62"/>
      <c r="J22" s="62"/>
    </row>
    <row r="23" spans="1:10" s="51" customFormat="1" ht="20.100000000000001" customHeight="1">
      <c r="A23" s="95" t="s">
        <v>251</v>
      </c>
      <c r="B23" s="104" t="s">
        <v>21</v>
      </c>
      <c r="C23" s="96"/>
      <c r="D23" s="94" t="s">
        <v>300</v>
      </c>
      <c r="E23" s="104" t="s">
        <v>297</v>
      </c>
      <c r="F23" s="109">
        <v>0</v>
      </c>
      <c r="G23" s="102">
        <v>0</v>
      </c>
      <c r="H23" s="102">
        <v>0</v>
      </c>
      <c r="I23" s="62"/>
      <c r="J23" s="62"/>
    </row>
    <row r="24" spans="1:10" s="51" customFormat="1" ht="20.100000000000001" customHeight="1">
      <c r="A24" s="95" t="s">
        <v>251</v>
      </c>
      <c r="B24" s="104" t="s">
        <v>25</v>
      </c>
      <c r="C24" s="96"/>
      <c r="D24" s="94" t="s">
        <v>302</v>
      </c>
      <c r="E24" s="104" t="s">
        <v>299</v>
      </c>
      <c r="F24" s="109">
        <v>0</v>
      </c>
      <c r="G24" s="102">
        <v>0</v>
      </c>
      <c r="H24" s="102">
        <v>0</v>
      </c>
      <c r="I24" s="62"/>
      <c r="J24" s="62"/>
    </row>
    <row r="25" spans="1:10" s="51" customFormat="1" ht="20.100000000000001" customHeight="1">
      <c r="A25" s="95" t="s">
        <v>251</v>
      </c>
      <c r="B25" s="104" t="s">
        <v>29</v>
      </c>
      <c r="C25" s="96"/>
      <c r="D25" s="94" t="s">
        <v>304</v>
      </c>
      <c r="E25" s="104" t="s">
        <v>301</v>
      </c>
      <c r="F25" s="109">
        <v>0</v>
      </c>
      <c r="G25" s="102">
        <v>0</v>
      </c>
      <c r="H25" s="102">
        <v>0</v>
      </c>
      <c r="I25" s="62"/>
      <c r="J25" s="62"/>
    </row>
    <row r="26" spans="1:10" s="51" customFormat="1" ht="20.100000000000001" customHeight="1">
      <c r="A26" s="95" t="s">
        <v>251</v>
      </c>
      <c r="B26" s="104" t="s">
        <v>33</v>
      </c>
      <c r="C26" s="96"/>
      <c r="D26" s="94" t="s">
        <v>306</v>
      </c>
      <c r="E26" s="104" t="s">
        <v>303</v>
      </c>
      <c r="F26" s="109">
        <v>0</v>
      </c>
      <c r="G26" s="102">
        <v>0</v>
      </c>
      <c r="H26" s="102">
        <v>0</v>
      </c>
      <c r="I26" s="62"/>
      <c r="J26" s="62"/>
    </row>
    <row r="27" spans="1:10" s="51" customFormat="1" ht="20.100000000000001" customHeight="1">
      <c r="A27" s="95" t="s">
        <v>251</v>
      </c>
      <c r="B27" s="104" t="s">
        <v>35</v>
      </c>
      <c r="C27" s="96"/>
      <c r="D27" s="94" t="s">
        <v>308</v>
      </c>
      <c r="E27" s="104" t="s">
        <v>305</v>
      </c>
      <c r="F27" s="109">
        <v>0</v>
      </c>
      <c r="G27" s="102">
        <v>0</v>
      </c>
      <c r="H27" s="102">
        <v>0</v>
      </c>
      <c r="I27" s="62"/>
      <c r="J27" s="62"/>
    </row>
    <row r="28" spans="1:10" s="51" customFormat="1" ht="20.100000000000001" customHeight="1">
      <c r="A28" s="95" t="s">
        <v>251</v>
      </c>
      <c r="B28" s="104" t="s">
        <v>37</v>
      </c>
      <c r="C28" s="96"/>
      <c r="D28" s="94" t="s">
        <v>310</v>
      </c>
      <c r="E28" s="104" t="s">
        <v>307</v>
      </c>
      <c r="F28" s="109">
        <v>0</v>
      </c>
      <c r="G28" s="102">
        <v>0</v>
      </c>
      <c r="H28" s="102">
        <v>0</v>
      </c>
      <c r="I28" s="62"/>
      <c r="J28" s="62"/>
    </row>
    <row r="29" spans="1:10" s="51" customFormat="1" ht="20.100000000000001" customHeight="1">
      <c r="A29" s="105" t="s">
        <v>38</v>
      </c>
      <c r="B29" s="104" t="s">
        <v>41</v>
      </c>
      <c r="C29" s="93">
        <v>12349.3</v>
      </c>
      <c r="D29" s="106" t="s">
        <v>40</v>
      </c>
      <c r="E29" s="104" t="s">
        <v>309</v>
      </c>
      <c r="F29" s="109">
        <v>12865.02</v>
      </c>
      <c r="G29" s="102">
        <v>12865.02</v>
      </c>
      <c r="H29" s="102">
        <v>0</v>
      </c>
      <c r="I29" s="62"/>
      <c r="J29" s="62"/>
    </row>
    <row r="30" spans="1:10" s="51" customFormat="1" ht="20.100000000000001" customHeight="1">
      <c r="A30" s="95" t="s">
        <v>79</v>
      </c>
      <c r="B30" s="104" t="s">
        <v>43</v>
      </c>
      <c r="C30" s="93">
        <v>3081.96</v>
      </c>
      <c r="D30" s="107" t="s">
        <v>80</v>
      </c>
      <c r="E30" s="104" t="s">
        <v>311</v>
      </c>
      <c r="F30" s="109">
        <v>2566.2399999999998</v>
      </c>
      <c r="G30" s="102">
        <v>2566.2399999999998</v>
      </c>
      <c r="H30" s="102">
        <v>0</v>
      </c>
      <c r="I30" s="62"/>
      <c r="J30" s="62"/>
    </row>
    <row r="31" spans="1:10" s="51" customFormat="1" ht="20.100000000000001" customHeight="1">
      <c r="A31" s="95" t="s">
        <v>322</v>
      </c>
      <c r="B31" s="104" t="s">
        <v>45</v>
      </c>
      <c r="C31" s="93">
        <v>3081.96</v>
      </c>
      <c r="D31" s="107" t="s">
        <v>251</v>
      </c>
      <c r="E31" s="104" t="s">
        <v>312</v>
      </c>
      <c r="F31" s="103"/>
      <c r="G31" s="103"/>
      <c r="H31" s="103"/>
      <c r="I31" s="62"/>
      <c r="J31" s="62"/>
    </row>
    <row r="32" spans="1:10" s="51" customFormat="1" ht="20.100000000000001" customHeight="1">
      <c r="A32" s="95" t="s">
        <v>323</v>
      </c>
      <c r="B32" s="104" t="s">
        <v>324</v>
      </c>
      <c r="C32" s="93">
        <v>0</v>
      </c>
      <c r="D32" s="107" t="s">
        <v>251</v>
      </c>
      <c r="E32" s="104" t="s">
        <v>313</v>
      </c>
      <c r="F32" s="103"/>
      <c r="G32" s="103"/>
      <c r="H32" s="103"/>
      <c r="I32" s="62"/>
      <c r="J32" s="62"/>
    </row>
    <row r="33" spans="1:10" s="51" customFormat="1" ht="20.100000000000001" customHeight="1">
      <c r="A33" s="95" t="s">
        <v>251</v>
      </c>
      <c r="B33" s="104" t="s">
        <v>49</v>
      </c>
      <c r="C33" s="96"/>
      <c r="D33" s="107" t="s">
        <v>251</v>
      </c>
      <c r="E33" s="104" t="s">
        <v>314</v>
      </c>
      <c r="F33" s="103"/>
      <c r="G33" s="103"/>
      <c r="H33" s="103"/>
      <c r="I33" s="62"/>
      <c r="J33" s="62"/>
    </row>
    <row r="34" spans="1:10" s="51" customFormat="1" ht="20.100000000000001" customHeight="1" thickBot="1">
      <c r="A34" s="105" t="s">
        <v>47</v>
      </c>
      <c r="B34" s="104" t="s">
        <v>325</v>
      </c>
      <c r="C34" s="93">
        <v>15431.26</v>
      </c>
      <c r="D34" s="106" t="s">
        <v>47</v>
      </c>
      <c r="E34" s="104" t="s">
        <v>326</v>
      </c>
      <c r="F34" s="109">
        <v>15431.26</v>
      </c>
      <c r="G34" s="102">
        <v>15431.26</v>
      </c>
      <c r="H34" s="102">
        <v>0</v>
      </c>
      <c r="I34" s="62"/>
      <c r="J34" s="62"/>
    </row>
    <row r="35" spans="1:10" ht="29.25" customHeight="1">
      <c r="A35" s="133">
        <v>0</v>
      </c>
      <c r="B35" s="133"/>
      <c r="C35" s="133"/>
      <c r="D35" s="133"/>
      <c r="E35" s="133"/>
      <c r="F35" s="133"/>
      <c r="G35" s="133"/>
      <c r="H35" s="133"/>
    </row>
  </sheetData>
  <mergeCells count="4">
    <mergeCell ref="A2:H2"/>
    <mergeCell ref="A5:C5"/>
    <mergeCell ref="D5:H5"/>
    <mergeCell ref="A35:H35"/>
  </mergeCells>
  <phoneticPr fontId="19" type="noConversion"/>
  <printOptions horizontalCentered="1"/>
  <pageMargins left="0.35433070866141736" right="0.35433070866141736" top="0.59055118110236227" bottom="0.78740157480314965" header="0.51181102362204722" footer="0.19685039370078741"/>
  <pageSetup paperSize="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33"/>
  <sheetViews>
    <sheetView topLeftCell="A2" workbookViewId="0">
      <selection activeCell="J24" sqref="J24"/>
    </sheetView>
  </sheetViews>
  <sheetFormatPr defaultColWidth="9" defaultRowHeight="15.6"/>
  <cols>
    <col min="1" max="1" width="6.3984375" style="118" customWidth="1"/>
    <col min="2" max="3" width="4.59765625" style="118" customWidth="1"/>
    <col min="4" max="4" width="27.19921875" style="5" customWidth="1"/>
    <col min="5" max="5" width="13.8984375" style="5" customWidth="1"/>
    <col min="6" max="6" width="9.5" style="5" customWidth="1"/>
    <col min="7" max="7" width="9.59765625" style="5" customWidth="1"/>
    <col min="8" max="16384" width="9" style="5"/>
  </cols>
  <sheetData>
    <row r="1" spans="1:7" s="1" customFormat="1" ht="30" customHeight="1">
      <c r="A1" s="198" t="s">
        <v>81</v>
      </c>
      <c r="B1" s="198"/>
      <c r="C1" s="198"/>
      <c r="D1" s="198"/>
      <c r="E1" s="198"/>
      <c r="F1" s="198"/>
      <c r="G1" s="198"/>
    </row>
    <row r="2" spans="1:7" s="2" customFormat="1" ht="11.1" customHeight="1">
      <c r="A2" s="117"/>
      <c r="B2" s="117"/>
      <c r="C2" s="117"/>
      <c r="D2" s="6"/>
      <c r="G2" s="24" t="s">
        <v>82</v>
      </c>
    </row>
    <row r="3" spans="1:7" s="2" customFormat="1" ht="15" customHeight="1" thickBot="1">
      <c r="A3" s="7" t="s">
        <v>2</v>
      </c>
      <c r="B3" s="135" t="s">
        <v>357</v>
      </c>
      <c r="C3" s="136"/>
      <c r="D3" s="136"/>
      <c r="E3" s="136"/>
      <c r="F3" s="8"/>
      <c r="G3" s="24" t="s">
        <v>3</v>
      </c>
    </row>
    <row r="4" spans="1:7" s="3" customFormat="1" ht="20.25" customHeight="1">
      <c r="A4" s="199" t="s">
        <v>83</v>
      </c>
      <c r="B4" s="200"/>
      <c r="C4" s="201"/>
      <c r="D4" s="201"/>
      <c r="E4" s="206" t="s">
        <v>40</v>
      </c>
      <c r="F4" s="209" t="s">
        <v>84</v>
      </c>
      <c r="G4" s="212" t="s">
        <v>67</v>
      </c>
    </row>
    <row r="5" spans="1:7" s="3" customFormat="1" ht="24.75" customHeight="1">
      <c r="A5" s="190" t="s">
        <v>59</v>
      </c>
      <c r="B5" s="191"/>
      <c r="C5" s="192"/>
      <c r="D5" s="205" t="s">
        <v>60</v>
      </c>
      <c r="E5" s="207"/>
      <c r="F5" s="210"/>
      <c r="G5" s="213"/>
    </row>
    <row r="6" spans="1:7" s="3" customFormat="1" ht="18" customHeight="1">
      <c r="A6" s="190"/>
      <c r="B6" s="191"/>
      <c r="C6" s="192"/>
      <c r="D6" s="205"/>
      <c r="E6" s="207"/>
      <c r="F6" s="210"/>
      <c r="G6" s="213"/>
    </row>
    <row r="7" spans="1:7" s="3" customFormat="1" ht="22.5" customHeight="1">
      <c r="A7" s="190"/>
      <c r="B7" s="191"/>
      <c r="C7" s="192"/>
      <c r="D7" s="205"/>
      <c r="E7" s="208"/>
      <c r="F7" s="211"/>
      <c r="G7" s="214"/>
    </row>
    <row r="8" spans="1:7" s="3" customFormat="1" ht="22.5" customHeight="1">
      <c r="A8" s="202" t="s">
        <v>61</v>
      </c>
      <c r="B8" s="203"/>
      <c r="C8" s="203"/>
      <c r="D8" s="204"/>
      <c r="E8" s="10">
        <v>1</v>
      </c>
      <c r="F8" s="10">
        <v>2</v>
      </c>
      <c r="G8" s="25">
        <v>3</v>
      </c>
    </row>
    <row r="9" spans="1:7" s="3" customFormat="1" ht="22.5" customHeight="1">
      <c r="A9" s="202" t="s">
        <v>62</v>
      </c>
      <c r="B9" s="203"/>
      <c r="C9" s="203"/>
      <c r="D9" s="204"/>
      <c r="E9" s="12">
        <f>F9+G9</f>
        <v>12865.02</v>
      </c>
      <c r="F9" s="12">
        <f>F10+F20+F23+F26</f>
        <v>8614.8700000000008</v>
      </c>
      <c r="G9" s="26">
        <f>G10+G20+G23+G26</f>
        <v>4250.1500000000005</v>
      </c>
    </row>
    <row r="10" spans="1:7" s="4" customFormat="1" ht="22.5" customHeight="1">
      <c r="A10" s="190">
        <v>204</v>
      </c>
      <c r="B10" s="191"/>
      <c r="C10" s="192"/>
      <c r="D10" s="119" t="s">
        <v>336</v>
      </c>
      <c r="E10" s="12">
        <f t="shared" ref="E10:E28" si="0">F10+G10</f>
        <v>11997.650000000001</v>
      </c>
      <c r="F10" s="16">
        <f>F11+F18</f>
        <v>7747.5</v>
      </c>
      <c r="G10" s="123">
        <f>G11+G18</f>
        <v>4250.1500000000005</v>
      </c>
    </row>
    <row r="11" spans="1:7" s="4" customFormat="1" ht="21.75" customHeight="1">
      <c r="A11" s="190">
        <v>20402</v>
      </c>
      <c r="B11" s="191"/>
      <c r="C11" s="192"/>
      <c r="D11" s="120" t="s">
        <v>340</v>
      </c>
      <c r="E11" s="12">
        <f t="shared" si="0"/>
        <v>11382.1</v>
      </c>
      <c r="F11" s="124">
        <f>F12+F13+F14+F15+F16+F17</f>
        <v>7747.5</v>
      </c>
      <c r="G11" s="123">
        <f>G12+G13+G14+G15+G16+G17</f>
        <v>3634.6000000000004</v>
      </c>
    </row>
    <row r="12" spans="1:7" s="4" customFormat="1" ht="21.75" customHeight="1">
      <c r="A12" s="187">
        <v>2040201</v>
      </c>
      <c r="B12" s="188"/>
      <c r="C12" s="189"/>
      <c r="D12" s="120" t="s">
        <v>341</v>
      </c>
      <c r="E12" s="12">
        <f t="shared" si="0"/>
        <v>7336.73</v>
      </c>
      <c r="F12" s="15">
        <v>7336.73</v>
      </c>
      <c r="G12" s="27">
        <v>0</v>
      </c>
    </row>
    <row r="13" spans="1:7" s="4" customFormat="1" ht="21.75" customHeight="1">
      <c r="A13" s="187">
        <v>2040202</v>
      </c>
      <c r="B13" s="188"/>
      <c r="C13" s="189"/>
      <c r="D13" s="120" t="s">
        <v>342</v>
      </c>
      <c r="E13" s="12">
        <f t="shared" si="0"/>
        <v>2141.15</v>
      </c>
      <c r="F13" s="15">
        <v>0</v>
      </c>
      <c r="G13" s="27">
        <v>2141.15</v>
      </c>
    </row>
    <row r="14" spans="1:7" s="4" customFormat="1" ht="22.5" customHeight="1">
      <c r="A14" s="190">
        <v>2040211</v>
      </c>
      <c r="B14" s="191"/>
      <c r="C14" s="192"/>
      <c r="D14" s="119" t="s">
        <v>343</v>
      </c>
      <c r="E14" s="12">
        <f t="shared" si="0"/>
        <v>30</v>
      </c>
      <c r="F14" s="15">
        <v>0</v>
      </c>
      <c r="G14" s="27">
        <v>30</v>
      </c>
    </row>
    <row r="15" spans="1:7" s="4" customFormat="1" ht="22.5" customHeight="1">
      <c r="A15" s="190">
        <v>2040212</v>
      </c>
      <c r="B15" s="191"/>
      <c r="C15" s="192"/>
      <c r="D15" s="120" t="s">
        <v>344</v>
      </c>
      <c r="E15" s="12">
        <f t="shared" si="0"/>
        <v>62.52</v>
      </c>
      <c r="F15" s="15">
        <v>0</v>
      </c>
      <c r="G15" s="27">
        <v>62.52</v>
      </c>
    </row>
    <row r="16" spans="1:7" s="4" customFormat="1" ht="22.5" customHeight="1">
      <c r="A16" s="190">
        <v>2040219</v>
      </c>
      <c r="B16" s="191"/>
      <c r="C16" s="192"/>
      <c r="D16" s="120" t="s">
        <v>345</v>
      </c>
      <c r="E16" s="12">
        <f t="shared" si="0"/>
        <v>0</v>
      </c>
      <c r="F16" s="15">
        <v>0</v>
      </c>
      <c r="G16" s="27">
        <v>0</v>
      </c>
    </row>
    <row r="17" spans="1:7" s="4" customFormat="1" ht="22.5" customHeight="1">
      <c r="A17" s="187">
        <v>2040299</v>
      </c>
      <c r="B17" s="188"/>
      <c r="C17" s="189"/>
      <c r="D17" s="121" t="s">
        <v>360</v>
      </c>
      <c r="E17" s="12">
        <f t="shared" si="0"/>
        <v>1811.7</v>
      </c>
      <c r="F17" s="115">
        <v>410.77</v>
      </c>
      <c r="G17" s="116">
        <v>1400.93</v>
      </c>
    </row>
    <row r="18" spans="1:7" s="4" customFormat="1" ht="22.5" customHeight="1">
      <c r="A18" s="187">
        <v>20499</v>
      </c>
      <c r="B18" s="188"/>
      <c r="C18" s="189"/>
      <c r="D18" s="121" t="s">
        <v>353</v>
      </c>
      <c r="E18" s="12">
        <f t="shared" si="0"/>
        <v>615.54999999999995</v>
      </c>
      <c r="F18" s="125">
        <f>F19</f>
        <v>0</v>
      </c>
      <c r="G18" s="126">
        <f>G19</f>
        <v>615.54999999999995</v>
      </c>
    </row>
    <row r="19" spans="1:7" s="4" customFormat="1" ht="22.5" customHeight="1">
      <c r="A19" s="187">
        <v>2049901</v>
      </c>
      <c r="B19" s="188"/>
      <c r="C19" s="189"/>
      <c r="D19" s="121" t="s">
        <v>347</v>
      </c>
      <c r="E19" s="12">
        <f t="shared" si="0"/>
        <v>615.54999999999995</v>
      </c>
      <c r="F19" s="115">
        <v>0</v>
      </c>
      <c r="G19" s="116">
        <v>615.54999999999995</v>
      </c>
    </row>
    <row r="20" spans="1:7" s="4" customFormat="1" ht="22.5" customHeight="1">
      <c r="A20" s="187">
        <v>208</v>
      </c>
      <c r="B20" s="188"/>
      <c r="C20" s="189"/>
      <c r="D20" s="121" t="s">
        <v>338</v>
      </c>
      <c r="E20" s="12">
        <f t="shared" si="0"/>
        <v>758.52</v>
      </c>
      <c r="F20" s="125">
        <f>F21</f>
        <v>758.52</v>
      </c>
      <c r="G20" s="126">
        <f>G21</f>
        <v>0</v>
      </c>
    </row>
    <row r="21" spans="1:7" s="4" customFormat="1" ht="22.5" customHeight="1">
      <c r="A21" s="187">
        <v>20805</v>
      </c>
      <c r="B21" s="188"/>
      <c r="C21" s="189"/>
      <c r="D21" s="121" t="s">
        <v>348</v>
      </c>
      <c r="E21" s="12">
        <f t="shared" si="0"/>
        <v>758.52</v>
      </c>
      <c r="F21" s="125">
        <f>F22</f>
        <v>758.52</v>
      </c>
      <c r="G21" s="126">
        <f>G22</f>
        <v>0</v>
      </c>
    </row>
    <row r="22" spans="1:7" s="4" customFormat="1" ht="22.5" customHeight="1">
      <c r="A22" s="187">
        <v>2080501</v>
      </c>
      <c r="B22" s="188"/>
      <c r="C22" s="189"/>
      <c r="D22" s="121" t="s">
        <v>361</v>
      </c>
      <c r="E22" s="12">
        <f t="shared" si="0"/>
        <v>758.52</v>
      </c>
      <c r="F22" s="125">
        <v>758.52</v>
      </c>
      <c r="G22" s="126">
        <v>0</v>
      </c>
    </row>
    <row r="23" spans="1:7" s="4" customFormat="1" ht="22.5" customHeight="1">
      <c r="A23" s="187">
        <v>210</v>
      </c>
      <c r="B23" s="188"/>
      <c r="C23" s="189"/>
      <c r="D23" s="121" t="s">
        <v>352</v>
      </c>
      <c r="E23" s="12">
        <f t="shared" si="0"/>
        <v>108.85</v>
      </c>
      <c r="F23" s="125">
        <f>F24</f>
        <v>108.85</v>
      </c>
      <c r="G23" s="126">
        <f>G24</f>
        <v>0</v>
      </c>
    </row>
    <row r="24" spans="1:7" s="4" customFormat="1" ht="22.5" customHeight="1">
      <c r="A24" s="187">
        <v>21011</v>
      </c>
      <c r="B24" s="188"/>
      <c r="C24" s="189"/>
      <c r="D24" s="121" t="s">
        <v>350</v>
      </c>
      <c r="E24" s="12">
        <f t="shared" si="0"/>
        <v>108.85</v>
      </c>
      <c r="F24" s="125">
        <f>F25</f>
        <v>108.85</v>
      </c>
      <c r="G24" s="126">
        <f>G25</f>
        <v>0</v>
      </c>
    </row>
    <row r="25" spans="1:7" s="4" customFormat="1" ht="22.5" customHeight="1">
      <c r="A25" s="187">
        <v>2101101</v>
      </c>
      <c r="B25" s="188"/>
      <c r="C25" s="189"/>
      <c r="D25" s="121" t="s">
        <v>362</v>
      </c>
      <c r="E25" s="12">
        <f t="shared" si="0"/>
        <v>108.85</v>
      </c>
      <c r="F25" s="125">
        <v>108.85</v>
      </c>
      <c r="G25" s="126">
        <v>0</v>
      </c>
    </row>
    <row r="26" spans="1:7" s="4" customFormat="1" ht="22.5" customHeight="1">
      <c r="A26" s="187">
        <v>229</v>
      </c>
      <c r="B26" s="188"/>
      <c r="C26" s="189"/>
      <c r="D26" s="121" t="s">
        <v>359</v>
      </c>
      <c r="E26" s="12">
        <f t="shared" si="0"/>
        <v>0</v>
      </c>
      <c r="F26" s="125">
        <f>F27</f>
        <v>0</v>
      </c>
      <c r="G26" s="126">
        <f>G27</f>
        <v>0</v>
      </c>
    </row>
    <row r="27" spans="1:7" s="4" customFormat="1" ht="22.5" customHeight="1">
      <c r="A27" s="187">
        <v>22999</v>
      </c>
      <c r="B27" s="188"/>
      <c r="C27" s="189"/>
      <c r="D27" s="121" t="s">
        <v>363</v>
      </c>
      <c r="E27" s="12">
        <f t="shared" si="0"/>
        <v>0</v>
      </c>
      <c r="F27" s="125">
        <f>F28</f>
        <v>0</v>
      </c>
      <c r="G27" s="126">
        <f>G28</f>
        <v>0</v>
      </c>
    </row>
    <row r="28" spans="1:7" s="4" customFormat="1" ht="22.5" customHeight="1" thickBot="1">
      <c r="A28" s="193">
        <v>2299901</v>
      </c>
      <c r="B28" s="194"/>
      <c r="C28" s="195"/>
      <c r="D28" s="122" t="s">
        <v>364</v>
      </c>
      <c r="E28" s="12">
        <f t="shared" si="0"/>
        <v>0</v>
      </c>
      <c r="F28" s="21">
        <v>0</v>
      </c>
      <c r="G28" s="28">
        <v>0</v>
      </c>
    </row>
    <row r="29" spans="1:7" ht="32.25" customHeight="1">
      <c r="A29" s="196" t="s">
        <v>85</v>
      </c>
      <c r="B29" s="196"/>
      <c r="C29" s="197"/>
      <c r="D29" s="197"/>
      <c r="E29" s="197"/>
      <c r="F29" s="197"/>
      <c r="G29" s="197"/>
    </row>
    <row r="30" spans="1:7">
      <c r="A30" s="23"/>
      <c r="B30" s="23"/>
    </row>
    <row r="31" spans="1:7">
      <c r="A31" s="23"/>
      <c r="B31" s="23"/>
    </row>
    <row r="32" spans="1:7">
      <c r="A32" s="23"/>
      <c r="B32" s="23"/>
    </row>
    <row r="33" spans="1:2">
      <c r="A33" s="23"/>
      <c r="B33" s="23"/>
    </row>
  </sheetData>
  <mergeCells count="30">
    <mergeCell ref="A12:C12"/>
    <mergeCell ref="A13:C13"/>
    <mergeCell ref="A11:C11"/>
    <mergeCell ref="A1:G1"/>
    <mergeCell ref="A4:D4"/>
    <mergeCell ref="A8:D8"/>
    <mergeCell ref="A9:D9"/>
    <mergeCell ref="A10:C10"/>
    <mergeCell ref="D5:D7"/>
    <mergeCell ref="E4:E7"/>
    <mergeCell ref="F4:F7"/>
    <mergeCell ref="G4:G7"/>
    <mergeCell ref="A5:C7"/>
    <mergeCell ref="B3:E3"/>
    <mergeCell ref="A29:G29"/>
    <mergeCell ref="A18:C18"/>
    <mergeCell ref="A19:C19"/>
    <mergeCell ref="A20:C20"/>
    <mergeCell ref="A23:C23"/>
    <mergeCell ref="A21:C21"/>
    <mergeCell ref="A22:C22"/>
    <mergeCell ref="A24:C24"/>
    <mergeCell ref="A25:C25"/>
    <mergeCell ref="A26:C26"/>
    <mergeCell ref="A27:C27"/>
    <mergeCell ref="A17:C17"/>
    <mergeCell ref="A14:C14"/>
    <mergeCell ref="A15:C15"/>
    <mergeCell ref="A16:C16"/>
    <mergeCell ref="A28:C28"/>
  </mergeCells>
  <phoneticPr fontId="19" type="noConversion"/>
  <printOptions horizontalCentered="1"/>
  <pageMargins left="0.35433070866141736" right="0.35433070866141736" top="0.78740157480314965" bottom="0.78740157480314965" header="0.51181102362204722" footer="0.19685039370078741"/>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I37"/>
  <sheetViews>
    <sheetView workbookViewId="0">
      <selection activeCell="I35" sqref="I35"/>
    </sheetView>
  </sheetViews>
  <sheetFormatPr defaultColWidth="8.69921875" defaultRowHeight="13.2"/>
  <cols>
    <col min="1" max="1" width="9.09765625" style="37" customWidth="1"/>
    <col min="2" max="2" width="26.8984375" style="37" customWidth="1"/>
    <col min="3" max="3" width="12" style="37" customWidth="1"/>
    <col min="4" max="4" width="9.09765625" style="37" customWidth="1"/>
    <col min="5" max="5" width="19" style="37" bestFit="1" customWidth="1"/>
    <col min="6" max="6" width="12" style="37" customWidth="1"/>
    <col min="7" max="7" width="9.09765625" style="37" customWidth="1"/>
    <col min="8" max="8" width="22.59765625" style="37" bestFit="1" customWidth="1"/>
    <col min="9" max="9" width="12" style="37" customWidth="1"/>
    <col min="10" max="10" width="8.5" style="37" customWidth="1"/>
    <col min="11" max="32" width="9" style="37" bestFit="1" customWidth="1"/>
    <col min="33" max="16384" width="8.69921875" style="37"/>
  </cols>
  <sheetData>
    <row r="1" spans="1:9" ht="22.8">
      <c r="A1" s="198" t="s">
        <v>86</v>
      </c>
      <c r="B1" s="198"/>
      <c r="C1" s="198"/>
      <c r="D1" s="198"/>
      <c r="E1" s="198"/>
      <c r="F1" s="198"/>
      <c r="G1" s="198"/>
      <c r="H1" s="198"/>
      <c r="I1" s="198"/>
    </row>
    <row r="2" spans="1:9" s="38" customFormat="1" ht="20.25" customHeight="1">
      <c r="A2" s="41"/>
      <c r="B2" s="41"/>
      <c r="C2" s="41"/>
      <c r="I2" s="46" t="s">
        <v>87</v>
      </c>
    </row>
    <row r="3" spans="1:9" s="39" customFormat="1" ht="15" customHeight="1">
      <c r="A3" s="39" t="s">
        <v>2</v>
      </c>
      <c r="B3" s="127" t="s">
        <v>357</v>
      </c>
      <c r="I3" s="47" t="s">
        <v>3</v>
      </c>
    </row>
    <row r="4" spans="1:9" s="40" customFormat="1" ht="15" customHeight="1">
      <c r="A4" s="219" t="s">
        <v>88</v>
      </c>
      <c r="B4" s="220"/>
      <c r="C4" s="220"/>
      <c r="D4" s="220" t="s">
        <v>89</v>
      </c>
      <c r="E4" s="220"/>
      <c r="F4" s="220"/>
      <c r="G4" s="220"/>
      <c r="H4" s="220"/>
      <c r="I4" s="221"/>
    </row>
    <row r="5" spans="1:9" s="40" customFormat="1" ht="15" customHeight="1">
      <c r="A5" s="216" t="s">
        <v>90</v>
      </c>
      <c r="B5" s="217" t="s">
        <v>60</v>
      </c>
      <c r="C5" s="217" t="s">
        <v>74</v>
      </c>
      <c r="D5" s="216" t="s">
        <v>90</v>
      </c>
      <c r="E5" s="217" t="s">
        <v>60</v>
      </c>
      <c r="F5" s="217" t="s">
        <v>74</v>
      </c>
      <c r="G5" s="216" t="s">
        <v>90</v>
      </c>
      <c r="H5" s="217" t="s">
        <v>60</v>
      </c>
      <c r="I5" s="218" t="s">
        <v>74</v>
      </c>
    </row>
    <row r="6" spans="1:9" s="40" customFormat="1" ht="15" customHeight="1">
      <c r="A6" s="216"/>
      <c r="B6" s="217"/>
      <c r="C6" s="217"/>
      <c r="D6" s="216"/>
      <c r="E6" s="217"/>
      <c r="F6" s="217"/>
      <c r="G6" s="216"/>
      <c r="H6" s="217"/>
      <c r="I6" s="218"/>
    </row>
    <row r="7" spans="1:9" s="40" customFormat="1" ht="14.1" customHeight="1">
      <c r="A7" s="42" t="s">
        <v>91</v>
      </c>
      <c r="B7" s="43" t="s">
        <v>92</v>
      </c>
      <c r="C7" s="44">
        <f>C8+C9+C10+C11+C12+C13+C14+C15+C16</f>
        <v>4598.2699999999995</v>
      </c>
      <c r="D7" s="43" t="s">
        <v>93</v>
      </c>
      <c r="E7" s="43" t="s">
        <v>94</v>
      </c>
      <c r="F7" s="44">
        <f>SUM(F8:F34)</f>
        <v>1420.7200000000003</v>
      </c>
      <c r="G7" s="43" t="s">
        <v>95</v>
      </c>
      <c r="H7" s="43" t="s">
        <v>96</v>
      </c>
      <c r="I7" s="48">
        <f>SUM(I8:I22)</f>
        <v>573.25999999999988</v>
      </c>
    </row>
    <row r="8" spans="1:9" s="40" customFormat="1" ht="14.1" customHeight="1">
      <c r="A8" s="42" t="s">
        <v>97</v>
      </c>
      <c r="B8" s="43" t="s">
        <v>98</v>
      </c>
      <c r="C8" s="44">
        <v>1737.29</v>
      </c>
      <c r="D8" s="43" t="s">
        <v>99</v>
      </c>
      <c r="E8" s="43" t="s">
        <v>100</v>
      </c>
      <c r="F8" s="44">
        <v>135.99</v>
      </c>
      <c r="G8" s="43" t="s">
        <v>101</v>
      </c>
      <c r="H8" s="43" t="s">
        <v>102</v>
      </c>
      <c r="I8" s="48">
        <v>0</v>
      </c>
    </row>
    <row r="9" spans="1:9" s="40" customFormat="1" ht="14.1" customHeight="1">
      <c r="A9" s="42" t="s">
        <v>103</v>
      </c>
      <c r="B9" s="43" t="s">
        <v>104</v>
      </c>
      <c r="C9" s="44">
        <v>2245.7399999999998</v>
      </c>
      <c r="D9" s="43" t="s">
        <v>105</v>
      </c>
      <c r="E9" s="43" t="s">
        <v>106</v>
      </c>
      <c r="F9" s="44">
        <v>3.18</v>
      </c>
      <c r="G9" s="43" t="s">
        <v>107</v>
      </c>
      <c r="H9" s="43" t="s">
        <v>108</v>
      </c>
      <c r="I9" s="48">
        <v>66.069999999999993</v>
      </c>
    </row>
    <row r="10" spans="1:9" s="40" customFormat="1" ht="14.1" customHeight="1">
      <c r="A10" s="42" t="s">
        <v>109</v>
      </c>
      <c r="B10" s="43" t="s">
        <v>110</v>
      </c>
      <c r="C10" s="44">
        <v>320.5</v>
      </c>
      <c r="D10" s="43" t="s">
        <v>111</v>
      </c>
      <c r="E10" s="43" t="s">
        <v>112</v>
      </c>
      <c r="F10" s="44">
        <v>0</v>
      </c>
      <c r="G10" s="43" t="s">
        <v>113</v>
      </c>
      <c r="H10" s="43" t="s">
        <v>114</v>
      </c>
      <c r="I10" s="48">
        <v>454.52</v>
      </c>
    </row>
    <row r="11" spans="1:9" s="40" customFormat="1" ht="14.1" customHeight="1">
      <c r="A11" s="42" t="s">
        <v>115</v>
      </c>
      <c r="B11" s="43" t="s">
        <v>116</v>
      </c>
      <c r="C11" s="44">
        <v>262.58</v>
      </c>
      <c r="D11" s="43" t="s">
        <v>117</v>
      </c>
      <c r="E11" s="43" t="s">
        <v>118</v>
      </c>
      <c r="F11" s="44">
        <v>2.54</v>
      </c>
      <c r="G11" s="43" t="s">
        <v>119</v>
      </c>
      <c r="H11" s="43" t="s">
        <v>120</v>
      </c>
      <c r="I11" s="48">
        <v>0</v>
      </c>
    </row>
    <row r="12" spans="1:9" s="40" customFormat="1" ht="14.1" customHeight="1">
      <c r="A12" s="42" t="s">
        <v>121</v>
      </c>
      <c r="B12" s="43" t="s">
        <v>122</v>
      </c>
      <c r="C12" s="44">
        <v>0</v>
      </c>
      <c r="D12" s="43" t="s">
        <v>123</v>
      </c>
      <c r="E12" s="43" t="s">
        <v>124</v>
      </c>
      <c r="F12" s="44">
        <v>7.91</v>
      </c>
      <c r="G12" s="43" t="s">
        <v>125</v>
      </c>
      <c r="H12" s="43" t="s">
        <v>126</v>
      </c>
      <c r="I12" s="48">
        <v>0</v>
      </c>
    </row>
    <row r="13" spans="1:9" s="40" customFormat="1" ht="14.1" customHeight="1">
      <c r="A13" s="42" t="s">
        <v>127</v>
      </c>
      <c r="B13" s="43" t="s">
        <v>128</v>
      </c>
      <c r="C13" s="44">
        <v>0</v>
      </c>
      <c r="D13" s="43" t="s">
        <v>129</v>
      </c>
      <c r="E13" s="43" t="s">
        <v>130</v>
      </c>
      <c r="F13" s="44">
        <v>125.38</v>
      </c>
      <c r="G13" s="43" t="s">
        <v>131</v>
      </c>
      <c r="H13" s="43" t="s">
        <v>132</v>
      </c>
      <c r="I13" s="48">
        <v>0.93</v>
      </c>
    </row>
    <row r="14" spans="1:9" s="40" customFormat="1" ht="14.1" customHeight="1">
      <c r="A14" s="42" t="s">
        <v>133</v>
      </c>
      <c r="B14" s="43" t="s">
        <v>134</v>
      </c>
      <c r="C14" s="44">
        <v>0</v>
      </c>
      <c r="D14" s="43" t="s">
        <v>135</v>
      </c>
      <c r="E14" s="43" t="s">
        <v>136</v>
      </c>
      <c r="F14" s="44">
        <v>14.11</v>
      </c>
      <c r="G14" s="43" t="s">
        <v>137</v>
      </c>
      <c r="H14" s="43" t="s">
        <v>138</v>
      </c>
      <c r="I14" s="48">
        <v>0</v>
      </c>
    </row>
    <row r="15" spans="1:9" s="40" customFormat="1" ht="14.1" customHeight="1">
      <c r="A15" s="42" t="s">
        <v>139</v>
      </c>
      <c r="B15" s="43" t="s">
        <v>140</v>
      </c>
      <c r="C15" s="44">
        <v>0</v>
      </c>
      <c r="D15" s="43" t="s">
        <v>141</v>
      </c>
      <c r="E15" s="43" t="s">
        <v>142</v>
      </c>
      <c r="F15" s="44">
        <v>0</v>
      </c>
      <c r="G15" s="43" t="s">
        <v>143</v>
      </c>
      <c r="H15" s="43" t="s">
        <v>144</v>
      </c>
      <c r="I15" s="48">
        <v>0</v>
      </c>
    </row>
    <row r="16" spans="1:9" s="40" customFormat="1" ht="14.1" customHeight="1">
      <c r="A16" s="42" t="s">
        <v>145</v>
      </c>
      <c r="B16" s="43" t="s">
        <v>146</v>
      </c>
      <c r="C16" s="44">
        <v>32.159999999999997</v>
      </c>
      <c r="D16" s="43" t="s">
        <v>147</v>
      </c>
      <c r="E16" s="43" t="s">
        <v>148</v>
      </c>
      <c r="F16" s="44">
        <v>0</v>
      </c>
      <c r="G16" s="43" t="s">
        <v>149</v>
      </c>
      <c r="H16" s="43" t="s">
        <v>150</v>
      </c>
      <c r="I16" s="48">
        <v>0</v>
      </c>
    </row>
    <row r="17" spans="1:9" s="40" customFormat="1" ht="14.1" customHeight="1">
      <c r="A17" s="42" t="s">
        <v>151</v>
      </c>
      <c r="B17" s="43" t="s">
        <v>152</v>
      </c>
      <c r="C17" s="44">
        <f>C18+C19+C20+C21+C22+C23+C24+C25+C26+C27+C28+C29+C30+C31+C32+C33</f>
        <v>2022.61</v>
      </c>
      <c r="D17" s="43" t="s">
        <v>153</v>
      </c>
      <c r="E17" s="43" t="s">
        <v>154</v>
      </c>
      <c r="F17" s="44">
        <v>78.72</v>
      </c>
      <c r="G17" s="43" t="s">
        <v>155</v>
      </c>
      <c r="H17" s="43" t="s">
        <v>156</v>
      </c>
      <c r="I17" s="48">
        <v>0</v>
      </c>
    </row>
    <row r="18" spans="1:9" s="40" customFormat="1" ht="14.1" customHeight="1">
      <c r="A18" s="42" t="s">
        <v>157</v>
      </c>
      <c r="B18" s="43" t="s">
        <v>158</v>
      </c>
      <c r="C18" s="44">
        <v>0</v>
      </c>
      <c r="D18" s="43" t="s">
        <v>159</v>
      </c>
      <c r="E18" s="43" t="s">
        <v>160</v>
      </c>
      <c r="F18" s="44">
        <v>0</v>
      </c>
      <c r="G18" s="43" t="s">
        <v>161</v>
      </c>
      <c r="H18" s="43" t="s">
        <v>162</v>
      </c>
      <c r="I18" s="48">
        <v>0</v>
      </c>
    </row>
    <row r="19" spans="1:9" s="40" customFormat="1" ht="14.1" customHeight="1">
      <c r="A19" s="42" t="s">
        <v>163</v>
      </c>
      <c r="B19" s="43" t="s">
        <v>164</v>
      </c>
      <c r="C19" s="44">
        <v>758.52</v>
      </c>
      <c r="D19" s="43" t="s">
        <v>165</v>
      </c>
      <c r="E19" s="43" t="s">
        <v>166</v>
      </c>
      <c r="F19" s="44">
        <v>26.56</v>
      </c>
      <c r="G19" s="43" t="s">
        <v>167</v>
      </c>
      <c r="H19" s="43" t="s">
        <v>168</v>
      </c>
      <c r="I19" s="48">
        <v>41.04</v>
      </c>
    </row>
    <row r="20" spans="1:9" s="40" customFormat="1" ht="14.1" customHeight="1">
      <c r="A20" s="42" t="s">
        <v>169</v>
      </c>
      <c r="B20" s="43" t="s">
        <v>170</v>
      </c>
      <c r="C20" s="44">
        <v>0</v>
      </c>
      <c r="D20" s="43" t="s">
        <v>171</v>
      </c>
      <c r="E20" s="43" t="s">
        <v>172</v>
      </c>
      <c r="F20" s="44">
        <v>0</v>
      </c>
      <c r="G20" s="43" t="s">
        <v>173</v>
      </c>
      <c r="H20" s="43" t="s">
        <v>174</v>
      </c>
      <c r="I20" s="48">
        <v>0</v>
      </c>
    </row>
    <row r="21" spans="1:9" s="40" customFormat="1" ht="14.1" customHeight="1">
      <c r="A21" s="42" t="s">
        <v>175</v>
      </c>
      <c r="B21" s="43" t="s">
        <v>176</v>
      </c>
      <c r="C21" s="44">
        <v>0</v>
      </c>
      <c r="D21" s="43" t="s">
        <v>177</v>
      </c>
      <c r="E21" s="43" t="s">
        <v>178</v>
      </c>
      <c r="F21" s="44">
        <v>0.57999999999999996</v>
      </c>
      <c r="G21" s="43" t="s">
        <v>179</v>
      </c>
      <c r="H21" s="43" t="s">
        <v>180</v>
      </c>
      <c r="I21" s="48">
        <v>0</v>
      </c>
    </row>
    <row r="22" spans="1:9" s="40" customFormat="1" ht="14.1" customHeight="1">
      <c r="A22" s="42" t="s">
        <v>181</v>
      </c>
      <c r="B22" s="43" t="s">
        <v>182</v>
      </c>
      <c r="C22" s="44">
        <v>16.420000000000002</v>
      </c>
      <c r="D22" s="43" t="s">
        <v>183</v>
      </c>
      <c r="E22" s="43" t="s">
        <v>184</v>
      </c>
      <c r="F22" s="44">
        <v>6.46</v>
      </c>
      <c r="G22" s="43" t="s">
        <v>185</v>
      </c>
      <c r="H22" s="43" t="s">
        <v>186</v>
      </c>
      <c r="I22" s="48">
        <v>10.7</v>
      </c>
    </row>
    <row r="23" spans="1:9" s="40" customFormat="1" ht="14.1" customHeight="1">
      <c r="A23" s="42" t="s">
        <v>187</v>
      </c>
      <c r="B23" s="43" t="s">
        <v>188</v>
      </c>
      <c r="C23" s="44">
        <v>0</v>
      </c>
      <c r="D23" s="43" t="s">
        <v>189</v>
      </c>
      <c r="E23" s="43" t="s">
        <v>190</v>
      </c>
      <c r="F23" s="44">
        <v>0.56999999999999995</v>
      </c>
      <c r="G23" s="43" t="s">
        <v>191</v>
      </c>
      <c r="H23" s="43" t="s">
        <v>192</v>
      </c>
      <c r="I23" s="48">
        <v>0</v>
      </c>
    </row>
    <row r="24" spans="1:9" s="40" customFormat="1" ht="14.1" customHeight="1">
      <c r="A24" s="42" t="s">
        <v>193</v>
      </c>
      <c r="B24" s="43" t="s">
        <v>194</v>
      </c>
      <c r="C24" s="44">
        <v>109.15</v>
      </c>
      <c r="D24" s="43" t="s">
        <v>195</v>
      </c>
      <c r="E24" s="43" t="s">
        <v>196</v>
      </c>
      <c r="F24" s="44">
        <v>186.36</v>
      </c>
      <c r="G24" s="43" t="s">
        <v>197</v>
      </c>
      <c r="H24" s="43" t="s">
        <v>198</v>
      </c>
      <c r="I24" s="48">
        <v>0</v>
      </c>
    </row>
    <row r="25" spans="1:9" s="40" customFormat="1" ht="14.1" customHeight="1">
      <c r="A25" s="42" t="s">
        <v>199</v>
      </c>
      <c r="B25" s="43" t="s">
        <v>200</v>
      </c>
      <c r="C25" s="44">
        <v>0</v>
      </c>
      <c r="D25" s="43" t="s">
        <v>201</v>
      </c>
      <c r="E25" s="43" t="s">
        <v>202</v>
      </c>
      <c r="F25" s="44">
        <v>24.33</v>
      </c>
      <c r="G25" s="43" t="s">
        <v>203</v>
      </c>
      <c r="H25" s="43" t="s">
        <v>204</v>
      </c>
      <c r="I25" s="48">
        <v>0</v>
      </c>
    </row>
    <row r="26" spans="1:9" s="40" customFormat="1" ht="14.1" customHeight="1">
      <c r="A26" s="42" t="s">
        <v>205</v>
      </c>
      <c r="B26" s="43" t="s">
        <v>206</v>
      </c>
      <c r="C26" s="44">
        <v>197.15</v>
      </c>
      <c r="D26" s="43" t="s">
        <v>207</v>
      </c>
      <c r="E26" s="43" t="s">
        <v>208</v>
      </c>
      <c r="F26" s="44">
        <v>0</v>
      </c>
      <c r="G26" s="43" t="s">
        <v>209</v>
      </c>
      <c r="H26" s="43" t="s">
        <v>210</v>
      </c>
      <c r="I26" s="48">
        <v>0</v>
      </c>
    </row>
    <row r="27" spans="1:9" s="40" customFormat="1" ht="14.1" customHeight="1">
      <c r="A27" s="42" t="s">
        <v>211</v>
      </c>
      <c r="B27" s="43" t="s">
        <v>212</v>
      </c>
      <c r="C27" s="44">
        <v>0</v>
      </c>
      <c r="D27" s="43" t="s">
        <v>213</v>
      </c>
      <c r="E27" s="43" t="s">
        <v>214</v>
      </c>
      <c r="F27" s="44">
        <v>197.68</v>
      </c>
      <c r="G27" s="43" t="s">
        <v>215</v>
      </c>
      <c r="H27" s="43" t="s">
        <v>216</v>
      </c>
      <c r="I27" s="48">
        <v>0</v>
      </c>
    </row>
    <row r="28" spans="1:9" s="40" customFormat="1" ht="14.1" customHeight="1">
      <c r="A28" s="42" t="s">
        <v>217</v>
      </c>
      <c r="B28" s="43" t="s">
        <v>218</v>
      </c>
      <c r="C28" s="44">
        <v>404.83</v>
      </c>
      <c r="D28" s="43" t="s">
        <v>219</v>
      </c>
      <c r="E28" s="43" t="s">
        <v>220</v>
      </c>
      <c r="F28" s="44">
        <v>245.27</v>
      </c>
      <c r="G28" s="43" t="s">
        <v>221</v>
      </c>
      <c r="H28" s="43" t="s">
        <v>222</v>
      </c>
      <c r="I28" s="48">
        <v>0</v>
      </c>
    </row>
    <row r="29" spans="1:9" s="40" customFormat="1" ht="14.1" customHeight="1">
      <c r="A29" s="42" t="s">
        <v>223</v>
      </c>
      <c r="B29" s="43" t="s">
        <v>224</v>
      </c>
      <c r="C29" s="44">
        <v>0</v>
      </c>
      <c r="D29" s="43" t="s">
        <v>225</v>
      </c>
      <c r="E29" s="43" t="s">
        <v>226</v>
      </c>
      <c r="F29" s="44">
        <v>173.67</v>
      </c>
      <c r="G29" s="43" t="s">
        <v>227</v>
      </c>
      <c r="H29" s="43" t="s">
        <v>228</v>
      </c>
      <c r="I29" s="48">
        <v>0</v>
      </c>
    </row>
    <row r="30" spans="1:9" s="40" customFormat="1" ht="14.1" customHeight="1">
      <c r="A30" s="42" t="s">
        <v>229</v>
      </c>
      <c r="B30" s="43" t="s">
        <v>230</v>
      </c>
      <c r="C30" s="44">
        <v>0</v>
      </c>
      <c r="D30" s="43" t="s">
        <v>231</v>
      </c>
      <c r="E30" s="43" t="s">
        <v>232</v>
      </c>
      <c r="F30" s="44">
        <v>6.97</v>
      </c>
      <c r="G30" s="43" t="s">
        <v>233</v>
      </c>
      <c r="H30" s="43" t="s">
        <v>234</v>
      </c>
      <c r="I30" s="48">
        <v>0</v>
      </c>
    </row>
    <row r="31" spans="1:9" s="40" customFormat="1" ht="14.1" customHeight="1">
      <c r="A31" s="42" t="s">
        <v>235</v>
      </c>
      <c r="B31" s="43" t="s">
        <v>236</v>
      </c>
      <c r="C31" s="44">
        <v>0</v>
      </c>
      <c r="D31" s="43" t="s">
        <v>237</v>
      </c>
      <c r="E31" s="43" t="s">
        <v>238</v>
      </c>
      <c r="F31" s="44">
        <v>109.31</v>
      </c>
      <c r="G31" s="43" t="s">
        <v>239</v>
      </c>
      <c r="H31" s="43" t="s">
        <v>240</v>
      </c>
      <c r="I31" s="48">
        <v>0</v>
      </c>
    </row>
    <row r="32" spans="1:9" s="40" customFormat="1" ht="14.1" customHeight="1">
      <c r="A32" s="42" t="s">
        <v>241</v>
      </c>
      <c r="B32" s="43" t="s">
        <v>242</v>
      </c>
      <c r="C32" s="44">
        <v>0</v>
      </c>
      <c r="D32" s="43" t="s">
        <v>243</v>
      </c>
      <c r="E32" s="43" t="s">
        <v>244</v>
      </c>
      <c r="F32" s="44">
        <v>0</v>
      </c>
      <c r="G32" s="43" t="s">
        <v>245</v>
      </c>
      <c r="H32" s="43" t="s">
        <v>246</v>
      </c>
      <c r="I32" s="48">
        <v>0</v>
      </c>
    </row>
    <row r="33" spans="1:9" s="40" customFormat="1" ht="14.1" customHeight="1">
      <c r="A33" s="42" t="s">
        <v>247</v>
      </c>
      <c r="B33" s="43" t="s">
        <v>248</v>
      </c>
      <c r="C33" s="44">
        <v>536.54</v>
      </c>
      <c r="D33" s="43" t="s">
        <v>249</v>
      </c>
      <c r="E33" s="43" t="s">
        <v>250</v>
      </c>
      <c r="F33" s="44">
        <v>0</v>
      </c>
      <c r="G33" s="43" t="s">
        <v>251</v>
      </c>
      <c r="H33" s="43" t="s">
        <v>251</v>
      </c>
      <c r="I33" s="48"/>
    </row>
    <row r="34" spans="1:9" s="40" customFormat="1" ht="14.1" customHeight="1">
      <c r="A34" s="42" t="s">
        <v>251</v>
      </c>
      <c r="B34" s="43" t="s">
        <v>251</v>
      </c>
      <c r="C34" s="44" t="s">
        <v>251</v>
      </c>
      <c r="D34" s="43" t="s">
        <v>252</v>
      </c>
      <c r="E34" s="43" t="s">
        <v>253</v>
      </c>
      <c r="F34" s="44">
        <v>75.13</v>
      </c>
      <c r="G34" s="43" t="s">
        <v>251</v>
      </c>
      <c r="H34" s="43" t="s">
        <v>251</v>
      </c>
      <c r="I34" s="48"/>
    </row>
    <row r="35" spans="1:9" s="40" customFormat="1" ht="15" customHeight="1">
      <c r="A35" s="222" t="s">
        <v>254</v>
      </c>
      <c r="B35" s="223"/>
      <c r="C35" s="45">
        <f>C7+C17</f>
        <v>6620.8799999999992</v>
      </c>
      <c r="D35" s="223" t="s">
        <v>255</v>
      </c>
      <c r="E35" s="223"/>
      <c r="F35" s="223"/>
      <c r="G35" s="223"/>
      <c r="H35" s="223"/>
      <c r="I35" s="49">
        <f>F7+I7+I23+I28+I31</f>
        <v>1993.98</v>
      </c>
    </row>
    <row r="36" spans="1:9" ht="19.5" customHeight="1">
      <c r="A36" s="215" t="s">
        <v>256</v>
      </c>
      <c r="B36" s="215"/>
      <c r="C36" s="215"/>
      <c r="D36" s="215"/>
      <c r="E36" s="215"/>
      <c r="F36" s="215"/>
      <c r="G36" s="215"/>
      <c r="H36" s="215"/>
      <c r="I36" s="215"/>
    </row>
    <row r="37" spans="1:9" ht="19.5" customHeight="1">
      <c r="A37" s="215"/>
      <c r="B37" s="215"/>
      <c r="C37" s="215"/>
      <c r="D37" s="215"/>
      <c r="E37" s="215"/>
      <c r="F37" s="215"/>
      <c r="G37" s="215"/>
      <c r="H37" s="215"/>
      <c r="I37" s="215"/>
    </row>
  </sheetData>
  <mergeCells count="16">
    <mergeCell ref="A1:I1"/>
    <mergeCell ref="A4:C4"/>
    <mergeCell ref="D4:I4"/>
    <mergeCell ref="A35:B35"/>
    <mergeCell ref="D35:H35"/>
    <mergeCell ref="A37:I37"/>
    <mergeCell ref="A5:A6"/>
    <mergeCell ref="B5:B6"/>
    <mergeCell ref="C5:C6"/>
    <mergeCell ref="D5:D6"/>
    <mergeCell ref="E5:E6"/>
    <mergeCell ref="F5:F6"/>
    <mergeCell ref="G5:G6"/>
    <mergeCell ref="H5:H6"/>
    <mergeCell ref="I5:I6"/>
    <mergeCell ref="A36:I36"/>
  </mergeCells>
  <phoneticPr fontId="19" type="noConversion"/>
  <printOptions horizontalCentered="1"/>
  <pageMargins left="0.35433070866141736" right="0.35433070866141736" top="0.78740157480314965" bottom="0.78740157480314965" header="0.51181102362204722" footer="0.19685039370078741"/>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L9"/>
  <sheetViews>
    <sheetView workbookViewId="0">
      <selection activeCell="M9" sqref="M9"/>
    </sheetView>
  </sheetViews>
  <sheetFormatPr defaultColWidth="9" defaultRowHeight="15.6"/>
  <cols>
    <col min="1" max="12" width="10.09765625" style="5" customWidth="1"/>
    <col min="13" max="16384" width="9" style="5"/>
  </cols>
  <sheetData>
    <row r="1" spans="1:12" s="1" customFormat="1" ht="30" customHeight="1">
      <c r="A1" s="198" t="s">
        <v>257</v>
      </c>
      <c r="B1" s="198"/>
      <c r="C1" s="198"/>
      <c r="D1" s="198"/>
      <c r="E1" s="198"/>
      <c r="F1" s="198"/>
      <c r="G1" s="198"/>
      <c r="H1" s="198"/>
      <c r="I1" s="198"/>
      <c r="J1" s="198"/>
      <c r="K1" s="198"/>
      <c r="L1" s="198"/>
    </row>
    <row r="2" spans="1:12" s="2" customFormat="1" ht="11.1" customHeight="1">
      <c r="L2" s="24" t="s">
        <v>258</v>
      </c>
    </row>
    <row r="3" spans="1:12" s="2" customFormat="1" ht="15" customHeight="1">
      <c r="A3" s="7" t="s">
        <v>2</v>
      </c>
      <c r="B3" s="8"/>
      <c r="C3" s="8"/>
      <c r="D3" s="8"/>
      <c r="E3" s="8"/>
      <c r="F3" s="8"/>
      <c r="G3" s="8"/>
      <c r="H3" s="8"/>
      <c r="I3" s="8"/>
      <c r="J3" s="8"/>
      <c r="K3" s="9"/>
      <c r="L3" s="24" t="s">
        <v>3</v>
      </c>
    </row>
    <row r="4" spans="1:12" s="3" customFormat="1" ht="27.9" customHeight="1">
      <c r="A4" s="224" t="s">
        <v>259</v>
      </c>
      <c r="B4" s="225"/>
      <c r="C4" s="225"/>
      <c r="D4" s="225"/>
      <c r="E4" s="225"/>
      <c r="F4" s="226"/>
      <c r="G4" s="227" t="s">
        <v>260</v>
      </c>
      <c r="H4" s="225"/>
      <c r="I4" s="225"/>
      <c r="J4" s="225"/>
      <c r="K4" s="225"/>
      <c r="L4" s="228"/>
    </row>
    <row r="5" spans="1:12" s="3" customFormat="1" ht="30" customHeight="1">
      <c r="A5" s="232" t="s">
        <v>62</v>
      </c>
      <c r="B5" s="234" t="s">
        <v>261</v>
      </c>
      <c r="C5" s="229" t="s">
        <v>262</v>
      </c>
      <c r="D5" s="230"/>
      <c r="E5" s="231"/>
      <c r="F5" s="236" t="s">
        <v>263</v>
      </c>
      <c r="G5" s="237" t="s">
        <v>62</v>
      </c>
      <c r="H5" s="234" t="s">
        <v>261</v>
      </c>
      <c r="I5" s="229" t="s">
        <v>262</v>
      </c>
      <c r="J5" s="230"/>
      <c r="K5" s="231"/>
      <c r="L5" s="239" t="s">
        <v>263</v>
      </c>
    </row>
    <row r="6" spans="1:12" s="3" customFormat="1" ht="30" customHeight="1">
      <c r="A6" s="233"/>
      <c r="B6" s="235"/>
      <c r="C6" s="29" t="s">
        <v>264</v>
      </c>
      <c r="D6" s="29" t="s">
        <v>265</v>
      </c>
      <c r="E6" s="29" t="s">
        <v>266</v>
      </c>
      <c r="F6" s="236"/>
      <c r="G6" s="238"/>
      <c r="H6" s="235"/>
      <c r="I6" s="29" t="s">
        <v>264</v>
      </c>
      <c r="J6" s="29" t="s">
        <v>265</v>
      </c>
      <c r="K6" s="29" t="s">
        <v>266</v>
      </c>
      <c r="L6" s="240"/>
    </row>
    <row r="7" spans="1:12" s="3" customFormat="1" ht="27.9" customHeight="1">
      <c r="A7" s="30">
        <v>1</v>
      </c>
      <c r="B7" s="31">
        <v>2</v>
      </c>
      <c r="C7" s="31">
        <v>3</v>
      </c>
      <c r="D7" s="31">
        <v>4</v>
      </c>
      <c r="E7" s="31">
        <v>5</v>
      </c>
      <c r="F7" s="31">
        <v>6</v>
      </c>
      <c r="G7" s="31">
        <v>7</v>
      </c>
      <c r="H7" s="31">
        <v>8</v>
      </c>
      <c r="I7" s="31">
        <v>9</v>
      </c>
      <c r="J7" s="31">
        <v>10</v>
      </c>
      <c r="K7" s="31">
        <v>11</v>
      </c>
      <c r="L7" s="34">
        <v>12</v>
      </c>
    </row>
    <row r="8" spans="1:12" s="4" customFormat="1" ht="42.75" customHeight="1">
      <c r="A8" s="32">
        <v>566</v>
      </c>
      <c r="B8" s="33">
        <v>0</v>
      </c>
      <c r="C8" s="33">
        <v>554</v>
      </c>
      <c r="D8" s="33">
        <v>354</v>
      </c>
      <c r="E8" s="33">
        <v>200</v>
      </c>
      <c r="F8" s="33">
        <v>12</v>
      </c>
      <c r="G8" s="33">
        <v>551.63</v>
      </c>
      <c r="H8" s="33">
        <v>0</v>
      </c>
      <c r="I8" s="33">
        <v>551.05999999999995</v>
      </c>
      <c r="J8" s="33">
        <v>351.06</v>
      </c>
      <c r="K8" s="35">
        <v>200</v>
      </c>
      <c r="L8" s="36">
        <v>0.56999999999999995</v>
      </c>
    </row>
    <row r="9" spans="1:12" ht="45" customHeight="1">
      <c r="A9" s="196" t="s">
        <v>267</v>
      </c>
      <c r="B9" s="197"/>
      <c r="C9" s="197"/>
      <c r="D9" s="197"/>
      <c r="E9" s="197"/>
      <c r="F9" s="197"/>
      <c r="G9" s="197"/>
      <c r="H9" s="197"/>
      <c r="I9" s="197"/>
      <c r="J9" s="197"/>
      <c r="K9" s="197"/>
      <c r="L9" s="197"/>
    </row>
  </sheetData>
  <mergeCells count="12">
    <mergeCell ref="A9:L9"/>
    <mergeCell ref="A5:A6"/>
    <mergeCell ref="B5:B6"/>
    <mergeCell ref="F5:F6"/>
    <mergeCell ref="G5:G6"/>
    <mergeCell ref="H5:H6"/>
    <mergeCell ref="L5:L6"/>
    <mergeCell ref="A1:L1"/>
    <mergeCell ref="A4:F4"/>
    <mergeCell ref="G4:L4"/>
    <mergeCell ref="C5:E5"/>
    <mergeCell ref="I5:K5"/>
  </mergeCells>
  <phoneticPr fontId="19" type="noConversion"/>
  <printOptions horizontalCentered="1"/>
  <pageMargins left="0.35433070866141736" right="0.35433070866141736" top="0.78740157480314965" bottom="0.78740157480314965" header="0.51181102362204722" footer="0.19685039370078741"/>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20"/>
  <sheetViews>
    <sheetView tabSelected="1" workbookViewId="0">
      <selection activeCell="L12" sqref="L12"/>
    </sheetView>
  </sheetViews>
  <sheetFormatPr defaultColWidth="9" defaultRowHeight="15.6"/>
  <cols>
    <col min="1" max="2" width="4.59765625" style="5" customWidth="1"/>
    <col min="3" max="3" width="11" style="5" customWidth="1"/>
    <col min="4" max="9" width="16.59765625" style="5" customWidth="1"/>
    <col min="10" max="16384" width="9" style="5"/>
  </cols>
  <sheetData>
    <row r="1" spans="1:9" s="1" customFormat="1" ht="30" customHeight="1">
      <c r="A1" s="198" t="s">
        <v>268</v>
      </c>
      <c r="B1" s="198"/>
      <c r="C1" s="198"/>
      <c r="D1" s="198"/>
      <c r="E1" s="198"/>
      <c r="F1" s="198"/>
      <c r="G1" s="198"/>
      <c r="H1" s="198"/>
      <c r="I1" s="198"/>
    </row>
    <row r="2" spans="1:9" s="2" customFormat="1" ht="11.1" customHeight="1">
      <c r="A2" s="6"/>
      <c r="B2" s="6"/>
      <c r="C2" s="6"/>
      <c r="I2" s="24" t="s">
        <v>269</v>
      </c>
    </row>
    <row r="3" spans="1:9" s="2" customFormat="1" ht="15" customHeight="1" thickBot="1">
      <c r="A3" s="7" t="s">
        <v>2</v>
      </c>
      <c r="B3" s="6"/>
      <c r="C3" s="242" t="s">
        <v>357</v>
      </c>
      <c r="D3" s="243"/>
      <c r="E3" s="8"/>
      <c r="F3" s="8"/>
      <c r="G3" s="8"/>
      <c r="H3" s="9"/>
      <c r="I3" s="24" t="s">
        <v>3</v>
      </c>
    </row>
    <row r="4" spans="1:9" s="3" customFormat="1" ht="20.25" customHeight="1">
      <c r="A4" s="199" t="s">
        <v>83</v>
      </c>
      <c r="B4" s="201"/>
      <c r="C4" s="201"/>
      <c r="D4" s="206" t="s">
        <v>270</v>
      </c>
      <c r="E4" s="209" t="s">
        <v>271</v>
      </c>
      <c r="F4" s="246" t="s">
        <v>272</v>
      </c>
      <c r="G4" s="247"/>
      <c r="H4" s="247"/>
      <c r="I4" s="212" t="s">
        <v>273</v>
      </c>
    </row>
    <row r="5" spans="1:9" s="3" customFormat="1" ht="27" customHeight="1">
      <c r="A5" s="241" t="s">
        <v>59</v>
      </c>
      <c r="B5" s="205"/>
      <c r="C5" s="205" t="s">
        <v>60</v>
      </c>
      <c r="D5" s="207"/>
      <c r="E5" s="210"/>
      <c r="F5" s="210" t="s">
        <v>264</v>
      </c>
      <c r="G5" s="210" t="s">
        <v>84</v>
      </c>
      <c r="H5" s="207" t="s">
        <v>67</v>
      </c>
      <c r="I5" s="213"/>
    </row>
    <row r="6" spans="1:9" s="3" customFormat="1" ht="18" customHeight="1">
      <c r="A6" s="241"/>
      <c r="B6" s="205"/>
      <c r="C6" s="205"/>
      <c r="D6" s="207"/>
      <c r="E6" s="210"/>
      <c r="F6" s="210"/>
      <c r="G6" s="210"/>
      <c r="H6" s="207"/>
      <c r="I6" s="213"/>
    </row>
    <row r="7" spans="1:9" s="3" customFormat="1" ht="22.5" customHeight="1">
      <c r="A7" s="241"/>
      <c r="B7" s="205"/>
      <c r="C7" s="205"/>
      <c r="D7" s="208"/>
      <c r="E7" s="211"/>
      <c r="F7" s="211"/>
      <c r="G7" s="211"/>
      <c r="H7" s="208"/>
      <c r="I7" s="214"/>
    </row>
    <row r="8" spans="1:9" s="3" customFormat="1" ht="22.5" customHeight="1">
      <c r="A8" s="202" t="s">
        <v>61</v>
      </c>
      <c r="B8" s="203"/>
      <c r="C8" s="204"/>
      <c r="D8" s="10">
        <v>1</v>
      </c>
      <c r="E8" s="10">
        <v>2</v>
      </c>
      <c r="F8" s="10">
        <v>3</v>
      </c>
      <c r="G8" s="10">
        <v>4</v>
      </c>
      <c r="H8" s="11">
        <v>5</v>
      </c>
      <c r="I8" s="25">
        <v>6</v>
      </c>
    </row>
    <row r="9" spans="1:9" s="3" customFormat="1" ht="22.5" customHeight="1">
      <c r="A9" s="248" t="s">
        <v>62</v>
      </c>
      <c r="B9" s="249"/>
      <c r="C9" s="250"/>
      <c r="D9" s="12">
        <v>0</v>
      </c>
      <c r="E9" s="12"/>
      <c r="F9" s="12"/>
      <c r="G9" s="12"/>
      <c r="H9" s="13"/>
      <c r="I9" s="26"/>
    </row>
    <row r="10" spans="1:9" s="4" customFormat="1" ht="22.5" customHeight="1">
      <c r="A10" s="241"/>
      <c r="B10" s="205"/>
      <c r="C10" s="14"/>
      <c r="D10" s="15"/>
      <c r="E10" s="15"/>
      <c r="F10" s="15"/>
      <c r="G10" s="16"/>
      <c r="H10" s="17"/>
      <c r="I10" s="27"/>
    </row>
    <row r="11" spans="1:9" s="4" customFormat="1" ht="22.5" customHeight="1">
      <c r="A11" s="241"/>
      <c r="B11" s="205"/>
      <c r="C11" s="18"/>
      <c r="D11" s="15"/>
      <c r="E11" s="15"/>
      <c r="F11" s="15"/>
      <c r="G11" s="15"/>
      <c r="H11" s="19"/>
      <c r="I11" s="27"/>
    </row>
    <row r="12" spans="1:9" s="4" customFormat="1" ht="22.5" customHeight="1">
      <c r="A12" s="241"/>
      <c r="B12" s="205"/>
      <c r="C12" s="14"/>
      <c r="D12" s="15"/>
      <c r="E12" s="15"/>
      <c r="F12" s="15"/>
      <c r="G12" s="15"/>
      <c r="H12" s="19"/>
      <c r="I12" s="27"/>
    </row>
    <row r="13" spans="1:9" s="4" customFormat="1" ht="22.5" customHeight="1">
      <c r="A13" s="241"/>
      <c r="B13" s="205"/>
      <c r="C13" s="18"/>
      <c r="D13" s="15"/>
      <c r="E13" s="15"/>
      <c r="F13" s="15"/>
      <c r="G13" s="15"/>
      <c r="H13" s="19"/>
      <c r="I13" s="27"/>
    </row>
    <row r="14" spans="1:9" s="4" customFormat="1" ht="22.5" customHeight="1">
      <c r="A14" s="241"/>
      <c r="B14" s="205"/>
      <c r="C14" s="18"/>
      <c r="D14" s="15"/>
      <c r="E14" s="15"/>
      <c r="F14" s="15"/>
      <c r="G14" s="15"/>
      <c r="H14" s="19"/>
      <c r="I14" s="27"/>
    </row>
    <row r="15" spans="1:9" s="4" customFormat="1" ht="22.5" customHeight="1">
      <c r="A15" s="244"/>
      <c r="B15" s="245"/>
      <c r="C15" s="20"/>
      <c r="D15" s="21"/>
      <c r="E15" s="21"/>
      <c r="F15" s="21"/>
      <c r="G15" s="21"/>
      <c r="H15" s="22"/>
      <c r="I15" s="28"/>
    </row>
    <row r="16" spans="1:9" ht="32.25" customHeight="1">
      <c r="A16" s="196" t="s">
        <v>274</v>
      </c>
      <c r="B16" s="197"/>
      <c r="C16" s="197"/>
      <c r="D16" s="197"/>
      <c r="E16" s="197"/>
      <c r="F16" s="197"/>
      <c r="G16" s="197"/>
      <c r="H16" s="197"/>
      <c r="I16" s="197"/>
    </row>
    <row r="17" spans="1:1">
      <c r="A17" s="23"/>
    </row>
    <row r="18" spans="1:1">
      <c r="A18" s="23"/>
    </row>
    <row r="19" spans="1:1">
      <c r="A19" s="23"/>
    </row>
    <row r="20" spans="1:1">
      <c r="A20" s="23"/>
    </row>
  </sheetData>
  <mergeCells count="21">
    <mergeCell ref="A15:B15"/>
    <mergeCell ref="A16:I16"/>
    <mergeCell ref="A1:I1"/>
    <mergeCell ref="A4:C4"/>
    <mergeCell ref="F4:H4"/>
    <mergeCell ref="A8:C8"/>
    <mergeCell ref="A9:C9"/>
    <mergeCell ref="C5:C7"/>
    <mergeCell ref="D4:D7"/>
    <mergeCell ref="E4:E7"/>
    <mergeCell ref="F5:F7"/>
    <mergeCell ref="G5:G7"/>
    <mergeCell ref="H5:H7"/>
    <mergeCell ref="I4:I7"/>
    <mergeCell ref="A5:B7"/>
    <mergeCell ref="A11:B11"/>
    <mergeCell ref="A10:B10"/>
    <mergeCell ref="A12:B12"/>
    <mergeCell ref="A13:B13"/>
    <mergeCell ref="A14:B14"/>
    <mergeCell ref="C3:D3"/>
  </mergeCells>
  <phoneticPr fontId="19" type="noConversion"/>
  <printOptions horizontalCentered="1"/>
  <pageMargins left="0.35433070866141736" right="0.35433070866141736" top="0.78740157480314965" bottom="0.78740157480314965" header="0.51181102362204722" footer="0.1968503937007874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6</vt:i4>
      </vt:variant>
    </vt:vector>
  </HeadingPairs>
  <TitlesOfParts>
    <vt:vector size="14"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g01收入支出决算总表!Print_Area</vt:lpstr>
      <vt:lpstr>g04财政拨款收入支出决算总表!Print_Area</vt:lpstr>
      <vt:lpstr>g05一般公共预算财政拨款支出决算表!Print_Area</vt:lpstr>
      <vt:lpstr>g06一般公共预算财政拨款基本支出决算表!Print_Area</vt:lpstr>
      <vt:lpstr>g08政府性基金预算财政拨款支出决算表!Print_Area</vt:lpstr>
      <vt:lpstr>Z07“三公”经费公共预算财政拨款支出决算表!Print_Area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Chinese User</cp:lastModifiedBy>
  <cp:lastPrinted>2018-09-12T01:07:46Z</cp:lastPrinted>
  <dcterms:created xsi:type="dcterms:W3CDTF">2011-12-26T04:36:18Z</dcterms:created>
  <dcterms:modified xsi:type="dcterms:W3CDTF">2018-09-12T01:09:01Z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