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-90" windowWidth="3585" windowHeight="2040" tabRatio="955" firstSheet="11" activeTab="14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“三公”经费预算表!$A$1:$C$13</definedName>
    <definedName name="_xlnm.Print_Area" localSheetId="13">部门预算基本支出预算表!$A$1:$I$19</definedName>
    <definedName name="_xlnm.Print_Area" localSheetId="14">部门预算项目支出预算表!$A$1:$T$16</definedName>
    <definedName name="_xlnm.Print_Area" localSheetId="5">财政拨款收支总体情况表!$A$1:$D$11</definedName>
    <definedName name="_xlnm.Print_Area" localSheetId="0">封面!$A$1:$D$6</definedName>
    <definedName name="_xlnm.Print_Area" localSheetId="3">收入总体情况表!$A$1:$B$23</definedName>
    <definedName name="_xlnm.Print_Area" localSheetId="2">收支总体情况表!$A$1:$D$22</definedName>
    <definedName name="_xlnm.Print_Area" localSheetId="6">'一般公共预算支出情况表（按功能科目05-1）'!$A$1:$D$33</definedName>
    <definedName name="_xlnm.Print_Area" localSheetId="7">'一般公共预算支出情况表（按功能科目05-2）'!$A$1:$K$29</definedName>
    <definedName name="_xlnm.Print_Area" localSheetId="8">'一般公共预算支出情况表（按经济科目06-1）'!$A$1:$K$51</definedName>
    <definedName name="_xlnm.Print_Area" localSheetId="9">'一般公共预算支出情况表（按经济科目06-2）'!$A$1:$F$107</definedName>
    <definedName name="_xlnm.Print_Area" localSheetId="12">'政府性基金预算支出情况（按经济科目08-2）'!$A$1:$F$106</definedName>
    <definedName name="_xlnm.Print_Area" localSheetId="11">'政府性基金预算支出情况表（按功能科目08-1）'!$A$1:$E$13</definedName>
    <definedName name="_xlnm.Print_Area" localSheetId="4">支出总体情况表!$A$1:$B$26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F9" i="7"/>
  <c r="E56"/>
  <c r="F56"/>
  <c r="C59" i="6"/>
  <c r="C72"/>
  <c r="C89"/>
  <c r="C92"/>
  <c r="C98"/>
  <c r="C101"/>
  <c r="C56"/>
  <c r="B6" i="24"/>
  <c r="D92" i="6"/>
  <c r="E92"/>
  <c r="D89"/>
  <c r="E89"/>
  <c r="B11" i="25"/>
  <c r="D7"/>
  <c r="D6"/>
  <c r="D7" i="2"/>
  <c r="D8"/>
  <c r="D9"/>
  <c r="D10"/>
  <c r="D12"/>
  <c r="D13"/>
  <c r="D14"/>
  <c r="D15"/>
  <c r="D16"/>
  <c r="D17"/>
  <c r="D18"/>
  <c r="D19"/>
  <c r="D20"/>
  <c r="D21"/>
  <c r="D22"/>
  <c r="E101" i="10"/>
  <c r="F101"/>
  <c r="E98"/>
  <c r="F98"/>
  <c r="D98"/>
  <c r="E92"/>
  <c r="F92"/>
  <c r="D92"/>
  <c r="E89"/>
  <c r="F89"/>
  <c r="D89"/>
  <c r="D72"/>
  <c r="E72"/>
  <c r="F72"/>
  <c r="E59"/>
  <c r="F59"/>
  <c r="E56"/>
  <c r="F56"/>
  <c r="E47"/>
  <c r="F47"/>
  <c r="D47"/>
  <c r="E23"/>
  <c r="F23"/>
  <c r="D23"/>
  <c r="E9"/>
  <c r="F9"/>
  <c r="D9"/>
  <c r="D101"/>
  <c r="D59"/>
  <c r="D56"/>
  <c r="E101" i="7"/>
  <c r="F101"/>
  <c r="D101"/>
  <c r="E98"/>
  <c r="F98"/>
  <c r="D98"/>
  <c r="E92"/>
  <c r="F92"/>
  <c r="D92"/>
  <c r="E89"/>
  <c r="F89"/>
  <c r="D89"/>
  <c r="E72"/>
  <c r="F72"/>
  <c r="D72"/>
  <c r="E59"/>
  <c r="F59"/>
  <c r="D59"/>
  <c r="D47"/>
  <c r="D56"/>
  <c r="E47"/>
  <c r="F47"/>
  <c r="E23"/>
  <c r="F23"/>
  <c r="D23"/>
  <c r="E9"/>
  <c r="D9"/>
  <c r="D101" i="6"/>
  <c r="E101"/>
  <c r="D98"/>
  <c r="E98"/>
  <c r="D72"/>
  <c r="E72"/>
  <c r="D59"/>
  <c r="E59"/>
  <c r="D56"/>
  <c r="E56"/>
  <c r="D47"/>
  <c r="E47"/>
  <c r="C47"/>
  <c r="D23"/>
  <c r="E23"/>
  <c r="C23"/>
  <c r="D9"/>
  <c r="E9"/>
  <c r="C9"/>
  <c r="B11" i="24"/>
  <c r="D11" i="2" s="1"/>
  <c r="D6"/>
  <c r="B14" i="23"/>
  <c r="B14" i="2" s="1"/>
  <c r="B7" i="23"/>
  <c r="B7" i="2" s="1"/>
  <c r="B8"/>
  <c r="B9"/>
  <c r="B10"/>
  <c r="B11"/>
  <c r="B12"/>
  <c r="B13"/>
  <c r="B15"/>
  <c r="B16"/>
  <c r="B17"/>
  <c r="B18"/>
  <c r="B19"/>
  <c r="C5" i="8"/>
  <c r="F8" i="10" l="1"/>
  <c r="E8"/>
  <c r="D8"/>
  <c r="D8" i="7"/>
  <c r="E8" i="6"/>
  <c r="E8" i="7"/>
  <c r="F8"/>
  <c r="C8" i="6"/>
  <c r="B26" i="24"/>
  <c r="B6" i="23"/>
  <c r="D11" i="25"/>
  <c r="D8" i="6"/>
  <c r="B6" i="2" l="1"/>
  <c r="B22" s="1"/>
  <c r="B23" i="23"/>
</calcChain>
</file>

<file path=xl/sharedStrings.xml><?xml version="1.0" encoding="utf-8"?>
<sst xmlns="http://schemas.openxmlformats.org/spreadsheetml/2006/main" count="908" uniqueCount="375">
  <si>
    <t/>
  </si>
  <si>
    <t>预算01表</t>
  </si>
  <si>
    <t>单位：元</t>
  </si>
  <si>
    <t>基本支出</t>
  </si>
  <si>
    <t>支                        出</t>
  </si>
  <si>
    <t>收                             入</t>
  </si>
  <si>
    <t>　　　对个人和家庭的补助</t>
  </si>
  <si>
    <t>合计</t>
  </si>
  <si>
    <t>一、预算拨款</t>
  </si>
  <si>
    <t xml:space="preserve">    一般预算</t>
  </si>
  <si>
    <t>项目支出</t>
  </si>
  <si>
    <t>**</t>
  </si>
  <si>
    <t>合  计</t>
  </si>
  <si>
    <t>　　　工资福利支出</t>
  </si>
  <si>
    <t>总计</t>
  </si>
  <si>
    <t>二、项目支出</t>
  </si>
  <si>
    <t>2018年预算</t>
  </si>
  <si>
    <t>一、基本支出</t>
  </si>
  <si>
    <t>收入项目</t>
    <phoneticPr fontId="0" type="noConversion"/>
  </si>
  <si>
    <t>支出项目</t>
    <phoneticPr fontId="0" type="noConversion"/>
  </si>
  <si>
    <t xml:space="preserve">      预算安排拨款</t>
    <phoneticPr fontId="0" type="noConversion"/>
  </si>
  <si>
    <t xml:space="preserve">      非税支出拨款</t>
    <phoneticPr fontId="0" type="noConversion"/>
  </si>
  <si>
    <r>
      <t xml:space="preserve">        </t>
    </r>
    <r>
      <rPr>
        <sz val="10"/>
        <rFont val="宋体"/>
        <family val="3"/>
        <charset val="134"/>
      </rPr>
      <t>基金预算拨款</t>
    </r>
    <phoneticPr fontId="0" type="noConversion"/>
  </si>
  <si>
    <r>
      <t xml:space="preserve">        </t>
    </r>
    <r>
      <rPr>
        <sz val="10"/>
        <rFont val="宋体"/>
        <family val="3"/>
        <charset val="134"/>
      </rPr>
      <t>国有资本经营</t>
    </r>
    <phoneticPr fontId="0" type="noConversion"/>
  </si>
  <si>
    <t>二、财政专户拨款</t>
    <phoneticPr fontId="0" type="noConversion"/>
  </si>
  <si>
    <t>三、其他资金</t>
    <phoneticPr fontId="0" type="noConversion"/>
  </si>
  <si>
    <t>四、上级补助收入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</si>
  <si>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一般公共预算补助收入</t>
    </r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</si>
  <si>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政府性基金补助收入</t>
    </r>
    <phoneticPr fontId="0" type="noConversion"/>
  </si>
  <si>
    <t>五、上年结余结转</t>
    <phoneticPr fontId="0" type="noConversion"/>
  </si>
  <si>
    <t>六、附属单位上缴收入</t>
    <phoneticPr fontId="0" type="noConversion"/>
  </si>
  <si>
    <t>七、用事业基金弥补收支差额</t>
    <phoneticPr fontId="0" type="noConversion"/>
  </si>
  <si>
    <t xml:space="preserve">     公用经费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</si>
  <si>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公务交通补贴</t>
    </r>
    <phoneticPr fontId="0" type="noConversion"/>
  </si>
  <si>
    <t>　　　运转性支出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</si>
  <si>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 事业发展性支出</t>
    </r>
    <phoneticPr fontId="0" type="noConversion"/>
  </si>
  <si>
    <t>收入合计</t>
    <phoneticPr fontId="0" type="noConversion"/>
  </si>
  <si>
    <t>支出合计</t>
    <phoneticPr fontId="0" type="noConversion"/>
  </si>
  <si>
    <t>单位名称：</t>
    <phoneticPr fontId="0" type="noConversion"/>
  </si>
  <si>
    <r>
      <t>预算0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  <phoneticPr fontId="8" type="noConversion"/>
  </si>
  <si>
    <r>
      <t>预算0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  <phoneticPr fontId="8" type="noConversion"/>
  </si>
  <si>
    <r>
      <t>预算0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表</t>
    </r>
    <phoneticPr fontId="8" type="noConversion"/>
  </si>
  <si>
    <t>一、一般公共预算</t>
    <phoneticPr fontId="8" type="noConversion"/>
  </si>
  <si>
    <t>二、政府性基金预算</t>
    <phoneticPr fontId="0" type="noConversion"/>
  </si>
  <si>
    <t>三、国有资本经营预算</t>
    <phoneticPr fontId="0" type="noConversion"/>
  </si>
  <si>
    <t>三、国有资本经营预算</t>
    <phoneticPr fontId="0" type="noConversion"/>
  </si>
  <si>
    <t>功能科目名称</t>
    <phoneticPr fontId="0" type="noConversion"/>
  </si>
  <si>
    <r>
      <t>预算0</t>
    </r>
    <r>
      <rPr>
        <sz val="10"/>
        <rFont val="宋体"/>
        <family val="3"/>
        <charset val="134"/>
      </rPr>
      <t>5-1</t>
    </r>
    <r>
      <rPr>
        <sz val="10"/>
        <rFont val="宋体"/>
        <family val="3"/>
        <charset val="134"/>
      </rPr>
      <t>表</t>
    </r>
    <phoneticPr fontId="0" type="noConversion"/>
  </si>
  <si>
    <r>
      <t>2</t>
    </r>
    <r>
      <rPr>
        <b/>
        <sz val="18"/>
        <rFont val="宋体"/>
        <family val="3"/>
        <charset val="134"/>
      </rPr>
      <t>018年一般公共预算支出情况表（按功能科目）</t>
    </r>
    <phoneticPr fontId="0" type="noConversion"/>
  </si>
  <si>
    <t>一般公共预算支出</t>
    <phoneticPr fontId="0" type="noConversion"/>
  </si>
  <si>
    <t>合计</t>
    <phoneticPr fontId="0" type="noConversion"/>
  </si>
  <si>
    <t>一般公共预算支出</t>
    <phoneticPr fontId="0" type="noConversion"/>
  </si>
  <si>
    <t>单位</t>
    <phoneticPr fontId="0" type="noConversion"/>
  </si>
  <si>
    <r>
      <t>预算05-2</t>
    </r>
    <r>
      <rPr>
        <sz val="10"/>
        <rFont val="宋体"/>
        <family val="3"/>
        <charset val="134"/>
      </rPr>
      <t>表</t>
    </r>
    <phoneticPr fontId="0" type="noConversion"/>
  </si>
  <si>
    <r>
      <t>预算0</t>
    </r>
    <r>
      <rPr>
        <sz val="10"/>
        <rFont val="宋体"/>
        <family val="3"/>
        <charset val="134"/>
      </rPr>
      <t>6-1</t>
    </r>
    <r>
      <rPr>
        <sz val="10"/>
        <rFont val="宋体"/>
        <family val="3"/>
        <charset val="134"/>
      </rPr>
      <t>表</t>
    </r>
    <phoneticPr fontId="0" type="noConversion"/>
  </si>
  <si>
    <t>经济科目编码</t>
    <phoneticPr fontId="0" type="noConversion"/>
  </si>
  <si>
    <t>经济科目名称</t>
    <phoneticPr fontId="0" type="noConversion"/>
  </si>
  <si>
    <t>一般公共预算支出</t>
    <phoneticPr fontId="0" type="noConversion"/>
  </si>
  <si>
    <t>工资福利支出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</si>
  <si>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基本工资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</si>
  <si>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津贴补贴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</si>
  <si>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</si>
  <si>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绩效工资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</si>
  <si>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机关事业单位基本养老保险缴费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</si>
  <si>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住房公积金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</si>
  <si>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其他工资福利支出</t>
    </r>
    <phoneticPr fontId="0" type="noConversion"/>
  </si>
  <si>
    <t xml:space="preserve">  其他社会保障缴费</t>
    <phoneticPr fontId="0" type="noConversion"/>
  </si>
  <si>
    <t>商品和服务支出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</si>
  <si>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</si>
  <si>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印刷费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</si>
  <si>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咨询费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</si>
  <si>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手续费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</si>
  <si>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</si>
  <si>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</si>
  <si>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邮电费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</si>
  <si>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物业管理费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</si>
  <si>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差旅费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</si>
  <si>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因公出国（境）费用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</si>
  <si>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维修（护）费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</si>
  <si>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租赁费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</si>
  <si>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会议费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</si>
  <si>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培训费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</si>
  <si>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公务接待费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</si>
  <si>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专用材料费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</si>
  <si>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劳务费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</si>
  <si>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委托业务费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</si>
  <si>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公务用车运行维护费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</si>
  <si>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</si>
  <si>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其他商品和服务支出</t>
    </r>
    <phoneticPr fontId="0" type="noConversion"/>
  </si>
  <si>
    <t>对个人和家庭的补助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</si>
  <si>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离休费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</si>
  <si>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退休费</t>
    </r>
    <phoneticPr fontId="0" type="noConversion"/>
  </si>
  <si>
    <t xml:space="preserve">  伙食补助费</t>
    <phoneticPr fontId="0" type="noConversion"/>
  </si>
  <si>
    <t xml:space="preserve">  职业年金缴费</t>
    <phoneticPr fontId="0" type="noConversion"/>
  </si>
  <si>
    <t xml:space="preserve">  职工基本医疗保险缴费</t>
    <phoneticPr fontId="0" type="noConversion"/>
  </si>
  <si>
    <t xml:space="preserve">  公务员医疗补助缴费</t>
    <phoneticPr fontId="0" type="noConversion"/>
  </si>
  <si>
    <t xml:space="preserve">  医疗费</t>
    <phoneticPr fontId="0" type="noConversion"/>
  </si>
  <si>
    <t xml:space="preserve">  工会经费</t>
    <phoneticPr fontId="0" type="noConversion"/>
  </si>
  <si>
    <t xml:space="preserve">  福利费</t>
    <phoneticPr fontId="0" type="noConversion"/>
  </si>
  <si>
    <t xml:space="preserve">  抚恤金</t>
    <phoneticPr fontId="0" type="noConversion"/>
  </si>
  <si>
    <t xml:space="preserve">  生活补助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</si>
  <si>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医疗费补助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</si>
  <si>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助学金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</si>
  <si>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奖励金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</si>
  <si>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其他对个人和家庭的补助</t>
    </r>
    <phoneticPr fontId="0" type="noConversion"/>
  </si>
  <si>
    <t>债务利息及费用支出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</si>
  <si>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国内债务付息</t>
    </r>
    <phoneticPr fontId="0" type="noConversion"/>
  </si>
  <si>
    <t xml:space="preserve">  国内债务发行费用</t>
    <phoneticPr fontId="0" type="noConversion"/>
  </si>
  <si>
    <t>资本性支出（基本建设）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</si>
  <si>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房屋建筑物购建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</si>
  <si>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</si>
  <si>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</si>
  <si>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基础设施建设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</si>
  <si>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大型修缮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</si>
  <si>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信息网络及软件购置更新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</si>
  <si>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物资储备</t>
    </r>
    <phoneticPr fontId="0" type="noConversion"/>
  </si>
  <si>
    <t xml:space="preserve">  公务用车购置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</si>
  <si>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其他交通工具购置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</si>
  <si>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文物和陈列品购置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</si>
  <si>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无形资产购置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</si>
  <si>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其他基本建设支出</t>
    </r>
    <phoneticPr fontId="0" type="noConversion"/>
  </si>
  <si>
    <t>资本性支出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</si>
  <si>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土地补偿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</si>
  <si>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安置补助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</si>
  <si>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地上附着物和青苗补偿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</si>
  <si>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拆迁补偿</t>
    </r>
    <phoneticPr fontId="0" type="noConversion"/>
  </si>
  <si>
    <t xml:space="preserve">  其他资本性支出</t>
    <phoneticPr fontId="0" type="noConversion"/>
  </si>
  <si>
    <t>对企业补助（基本建设）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</si>
  <si>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资本金注入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</si>
  <si>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</si>
  <si>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对企业补助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</si>
  <si>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政府投资基金股权投资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</si>
  <si>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费用补贴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</si>
  <si>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利息补贴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</si>
  <si>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</si>
  <si>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对社会保障基金补助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</si>
  <si>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对社会保险基金补助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</si>
  <si>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补充全国社会保障基金</t>
    </r>
    <phoneticPr fontId="0" type="noConversion"/>
  </si>
  <si>
    <t>其他支出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</si>
  <si>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赠与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</si>
  <si>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国家赔偿费用支出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</si>
  <si>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对民间非营利组织和群众性自治组织补贴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</si>
  <si>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其他支出</t>
    </r>
    <phoneticPr fontId="0" type="noConversion"/>
  </si>
  <si>
    <r>
      <t>3</t>
    </r>
    <r>
      <rPr>
        <sz val="9"/>
        <rFont val="宋体"/>
        <family val="3"/>
        <charset val="134"/>
      </rPr>
      <t>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</si>
  <si>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</si>
  <si>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</si>
  <si>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</si>
  <si>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</si>
  <si>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</si>
  <si>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</si>
  <si>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</si>
  <si>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</si>
  <si>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</si>
  <si>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</si>
  <si>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</si>
  <si>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</si>
  <si>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30199</t>
    </r>
    <phoneticPr fontId="0" type="noConversion"/>
  </si>
  <si>
    <r>
      <t>3</t>
    </r>
    <r>
      <rPr>
        <sz val="9"/>
        <rFont val="宋体"/>
        <family val="3"/>
        <charset val="134"/>
      </rPr>
      <t>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</si>
  <si>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</si>
  <si>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</si>
  <si>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</si>
  <si>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</si>
  <si>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</si>
  <si>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</si>
  <si>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30207</t>
    </r>
    <r>
      <rPr>
        <sz val="12"/>
        <rFont val="宋体"/>
        <family val="3"/>
        <charset val="134"/>
      </rPr>
      <t/>
    </r>
  </si>
  <si>
    <r>
      <t xml:space="preserve">  30209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</si>
  <si>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</si>
  <si>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</si>
  <si>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</si>
  <si>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</si>
  <si>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</si>
  <si>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</si>
  <si>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</si>
  <si>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</si>
  <si>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</si>
  <si>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</si>
  <si>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</si>
  <si>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30229</t>
    </r>
    <r>
      <rPr>
        <sz val="12"/>
        <rFont val="宋体"/>
        <family val="3"/>
        <charset val="134"/>
      </rPr>
      <t/>
    </r>
  </si>
  <si>
    <r>
      <t xml:space="preserve">  30231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</si>
  <si>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30239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</si>
  <si>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30299</t>
    </r>
    <phoneticPr fontId="0" type="noConversion"/>
  </si>
  <si>
    <r>
      <t>3</t>
    </r>
    <r>
      <rPr>
        <sz val="9"/>
        <rFont val="宋体"/>
        <family val="3"/>
        <charset val="134"/>
      </rPr>
      <t>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</si>
  <si>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</si>
  <si>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</si>
  <si>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</si>
  <si>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30305</t>
    </r>
    <phoneticPr fontId="0" type="noConversion"/>
  </si>
  <si>
    <t xml:space="preserve">  30307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</si>
  <si>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</si>
  <si>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</si>
  <si>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30399</t>
    </r>
    <phoneticPr fontId="0" type="noConversion"/>
  </si>
  <si>
    <r>
      <t>3</t>
    </r>
    <r>
      <rPr>
        <sz val="9"/>
        <rFont val="宋体"/>
        <family val="3"/>
        <charset val="134"/>
      </rPr>
      <t>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</si>
  <si>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</si>
  <si>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30703</t>
    </r>
    <phoneticPr fontId="0" type="noConversion"/>
  </si>
  <si>
    <r>
      <t>3</t>
    </r>
    <r>
      <rPr>
        <sz val="9"/>
        <rFont val="宋体"/>
        <family val="3"/>
        <charset val="134"/>
      </rPr>
      <t>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</si>
  <si>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</si>
  <si>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</si>
  <si>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</si>
  <si>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</si>
  <si>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</si>
  <si>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30907</t>
    </r>
    <r>
      <rPr>
        <sz val="12"/>
        <rFont val="宋体"/>
        <family val="3"/>
        <charset val="134"/>
      </rPr>
      <t/>
    </r>
  </si>
  <si>
    <t xml:space="preserve">  30908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</si>
  <si>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</si>
  <si>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</si>
  <si>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</si>
  <si>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</si>
  <si>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30999</t>
    </r>
    <phoneticPr fontId="0" type="noConversion"/>
  </si>
  <si>
    <r>
      <t>3</t>
    </r>
    <r>
      <rPr>
        <sz val="9"/>
        <rFont val="宋体"/>
        <family val="3"/>
        <charset val="134"/>
      </rPr>
      <t>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</si>
  <si>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</si>
  <si>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</si>
  <si>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</si>
  <si>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</si>
  <si>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</si>
  <si>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</si>
  <si>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</si>
  <si>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31009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</si>
  <si>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31010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</si>
  <si>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31011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</si>
  <si>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31012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</si>
  <si>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</si>
  <si>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</si>
  <si>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</si>
  <si>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</si>
  <si>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31099</t>
    </r>
    <phoneticPr fontId="0" type="noConversion"/>
  </si>
  <si>
    <r>
      <t>3</t>
    </r>
    <r>
      <rPr>
        <sz val="9"/>
        <rFont val="宋体"/>
        <family val="3"/>
        <charset val="134"/>
      </rPr>
      <t>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</si>
  <si>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</si>
  <si>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31199</t>
    </r>
    <phoneticPr fontId="0" type="noConversion"/>
  </si>
  <si>
    <r>
      <t>3</t>
    </r>
    <r>
      <rPr>
        <sz val="9"/>
        <rFont val="宋体"/>
        <family val="3"/>
        <charset val="134"/>
      </rPr>
      <t>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</si>
  <si>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</si>
  <si>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</si>
  <si>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</si>
  <si>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</si>
  <si>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31299</t>
    </r>
    <phoneticPr fontId="0" type="noConversion"/>
  </si>
  <si>
    <r>
      <t>3</t>
    </r>
    <r>
      <rPr>
        <sz val="9"/>
        <rFont val="宋体"/>
        <family val="3"/>
        <charset val="134"/>
      </rPr>
      <t>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</si>
  <si>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</si>
  <si>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31303</t>
    </r>
    <phoneticPr fontId="0" type="noConversion"/>
  </si>
  <si>
    <r>
      <t>3</t>
    </r>
    <r>
      <rPr>
        <sz val="9"/>
        <rFont val="宋体"/>
        <family val="3"/>
        <charset val="134"/>
      </rPr>
      <t>99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</si>
  <si>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</si>
  <si>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</si>
  <si>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</si>
  <si>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39999</t>
    </r>
    <phoneticPr fontId="0" type="noConversion"/>
  </si>
  <si>
    <r>
      <t>预算06-2</t>
    </r>
    <r>
      <rPr>
        <sz val="10"/>
        <rFont val="宋体"/>
        <family val="3"/>
        <charset val="134"/>
      </rPr>
      <t>表</t>
    </r>
    <phoneticPr fontId="0" type="noConversion"/>
  </si>
  <si>
    <t>基本支出</t>
    <phoneticPr fontId="0" type="noConversion"/>
  </si>
  <si>
    <t>项目支出</t>
    <phoneticPr fontId="0" type="noConversion"/>
  </si>
  <si>
    <t>基本支出</t>
    <phoneticPr fontId="0" type="noConversion"/>
  </si>
  <si>
    <t>单位名称：</t>
    <phoneticPr fontId="8" type="noConversion"/>
  </si>
  <si>
    <t>单位：万元</t>
    <phoneticPr fontId="8" type="noConversion"/>
  </si>
  <si>
    <t>序号</t>
    <phoneticPr fontId="8" type="noConversion"/>
  </si>
  <si>
    <t>项目</t>
    <phoneticPr fontId="8" type="noConversion"/>
  </si>
  <si>
    <t>本年预算数</t>
    <phoneticPr fontId="8" type="noConversion"/>
  </si>
  <si>
    <t>公务接待费</t>
    <phoneticPr fontId="8" type="noConversion"/>
  </si>
  <si>
    <t>公务用车费</t>
    <phoneticPr fontId="8" type="noConversion"/>
  </si>
  <si>
    <t>（1）公务用车运行维护费</t>
    <phoneticPr fontId="8" type="noConversion"/>
  </si>
  <si>
    <t>（2）公务用车购置</t>
    <phoneticPr fontId="8" type="noConversion"/>
  </si>
  <si>
    <t>4</t>
    <phoneticPr fontId="8" type="noConversion"/>
  </si>
  <si>
    <t>会议费</t>
    <phoneticPr fontId="8" type="noConversion"/>
  </si>
  <si>
    <t>5</t>
    <phoneticPr fontId="8" type="noConversion"/>
  </si>
  <si>
    <t>培训费</t>
    <phoneticPr fontId="8" type="noConversion"/>
  </si>
  <si>
    <t>“三公”经费</t>
    <phoneticPr fontId="0" type="noConversion"/>
  </si>
  <si>
    <t>因公出国（境）费用</t>
    <phoneticPr fontId="8" type="noConversion"/>
  </si>
  <si>
    <t>2018年“三公”经费、会议费及培训费预算表</t>
    <phoneticPr fontId="8" type="noConversion"/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</si>
  <si>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  <phoneticPr fontId="0" type="noConversion"/>
  </si>
  <si>
    <t>预算07表</t>
    <phoneticPr fontId="0" type="noConversion"/>
  </si>
  <si>
    <r>
      <t>预算08-1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</si>
  <si>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2018年政府性基金预算支出情况表（按功能科目）</t>
    <phoneticPr fontId="0" type="noConversion"/>
  </si>
  <si>
    <t>政府性基金预算支出</t>
    <phoneticPr fontId="0" type="noConversion"/>
  </si>
  <si>
    <r>
      <t>预算08-2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</si>
  <si>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2018年政府性基金预算支出情况表（按经济科目）</t>
    <phoneticPr fontId="0" type="noConversion"/>
  </si>
  <si>
    <r>
      <t>2</t>
    </r>
    <r>
      <rPr>
        <b/>
        <sz val="18"/>
        <rFont val="宋体"/>
        <family val="3"/>
        <charset val="134"/>
      </rPr>
      <t>018年部门预算基本支出预算表</t>
    </r>
    <phoneticPr fontId="0" type="noConversion"/>
  </si>
  <si>
    <t>单位名称</t>
    <phoneticPr fontId="0" type="noConversion"/>
  </si>
  <si>
    <t>经济科目</t>
    <phoneticPr fontId="0" type="noConversion"/>
  </si>
  <si>
    <t>财政拨款</t>
    <phoneticPr fontId="0" type="noConversion"/>
  </si>
  <si>
    <t>一般公共预算</t>
    <phoneticPr fontId="0" type="noConversion"/>
  </si>
  <si>
    <t>对个人和家庭的补助</t>
    <phoneticPr fontId="0" type="noConversion"/>
  </si>
  <si>
    <t>工资福利支出</t>
    <phoneticPr fontId="0" type="noConversion"/>
  </si>
  <si>
    <r>
      <t>预算10</t>
    </r>
    <r>
      <rPr>
        <sz val="10"/>
        <rFont val="宋体"/>
        <family val="3"/>
        <charset val="134"/>
      </rPr>
      <t>表</t>
    </r>
    <phoneticPr fontId="0" type="noConversion"/>
  </si>
  <si>
    <t>2018年部门预算项目支出预算表</t>
    <phoneticPr fontId="0" type="noConversion"/>
  </si>
  <si>
    <t>项目名称</t>
    <phoneticPr fontId="0" type="noConversion"/>
  </si>
  <si>
    <t>2018年部门预算信息公开表</t>
    <phoneticPr fontId="0" type="noConversion"/>
  </si>
  <si>
    <t>部门基本情况</t>
    <phoneticPr fontId="8" type="noConversion"/>
  </si>
  <si>
    <t>收入预算说明</t>
    <phoneticPr fontId="8" type="noConversion"/>
  </si>
  <si>
    <t>支出预算说明</t>
    <phoneticPr fontId="8" type="noConversion"/>
  </si>
  <si>
    <t>“三公”经费说明</t>
    <phoneticPr fontId="8" type="noConversion"/>
  </si>
  <si>
    <t>其他需要说明的情况</t>
    <phoneticPr fontId="8" type="noConversion"/>
  </si>
  <si>
    <t>收支总体情况表</t>
    <phoneticPr fontId="8" type="noConversion"/>
  </si>
  <si>
    <t>收入总体情况表</t>
    <phoneticPr fontId="8" type="noConversion"/>
  </si>
  <si>
    <t>支出总体情况表</t>
    <phoneticPr fontId="8" type="noConversion"/>
  </si>
  <si>
    <t>财政拨款收支总体情况表</t>
    <phoneticPr fontId="8" type="noConversion"/>
  </si>
  <si>
    <t>2018年一般公共预算支出情况表-1（按功能科目）</t>
    <phoneticPr fontId="8" type="noConversion"/>
  </si>
  <si>
    <t>2018年一般公共预算支出情况表-1（按经济科目）</t>
    <phoneticPr fontId="8" type="noConversion"/>
  </si>
  <si>
    <t>2018年“三公”经费预算表</t>
    <phoneticPr fontId="8" type="noConversion"/>
  </si>
  <si>
    <t>2018年政府性基金预算支出情况表（按功能科目）</t>
    <phoneticPr fontId="8" type="noConversion"/>
  </si>
  <si>
    <t>十一、</t>
    <phoneticPr fontId="8" type="noConversion"/>
  </si>
  <si>
    <t>十二、</t>
    <phoneticPr fontId="8" type="noConversion"/>
  </si>
  <si>
    <t>十三、</t>
    <phoneticPr fontId="8" type="noConversion"/>
  </si>
  <si>
    <t>第一部分  2018年部门预算基本情况说明</t>
    <phoneticPr fontId="8" type="noConversion"/>
  </si>
  <si>
    <t>第二部分  2018年部门预算表</t>
    <phoneticPr fontId="8" type="noConversion"/>
  </si>
  <si>
    <t>一、</t>
    <phoneticPr fontId="8" type="noConversion"/>
  </si>
  <si>
    <t>二、</t>
    <phoneticPr fontId="8" type="noConversion"/>
  </si>
  <si>
    <t>三、</t>
    <phoneticPr fontId="8" type="noConversion"/>
  </si>
  <si>
    <t>四、</t>
    <phoneticPr fontId="8" type="noConversion"/>
  </si>
  <si>
    <t>五、</t>
    <phoneticPr fontId="8" type="noConversion"/>
  </si>
  <si>
    <t>六、</t>
    <phoneticPr fontId="8" type="noConversion"/>
  </si>
  <si>
    <t>2018年一般公共预算支出情况表-2（按功能科目）</t>
    <phoneticPr fontId="8" type="noConversion"/>
  </si>
  <si>
    <t>七、</t>
    <phoneticPr fontId="8" type="noConversion"/>
  </si>
  <si>
    <t>八、</t>
    <phoneticPr fontId="8" type="noConversion"/>
  </si>
  <si>
    <t>2018年一般公共预算支出情况表-2（按经济科目）</t>
    <phoneticPr fontId="8" type="noConversion"/>
  </si>
  <si>
    <t>九、</t>
    <phoneticPr fontId="8" type="noConversion"/>
  </si>
  <si>
    <t>十、</t>
    <phoneticPr fontId="8" type="noConversion"/>
  </si>
  <si>
    <t>2018年政府性基金预算支出情况表（按经济科目）</t>
    <phoneticPr fontId="8" type="noConversion"/>
  </si>
  <si>
    <t>2018年部门预算基本支出预算表</t>
    <phoneticPr fontId="8" type="noConversion"/>
  </si>
  <si>
    <t>2018年部门预算项目支出预算表</t>
    <phoneticPr fontId="8" type="noConversion"/>
  </si>
  <si>
    <t>目  录</t>
    <phoneticPr fontId="8" type="noConversion"/>
  </si>
  <si>
    <t>备注：预算08-1表、预算08-2表政府性基金预算支出情况表单位无数据的，不能删除表格，应以空白表进行公示并在表格下面说明无数据。</t>
    <phoneticPr fontId="0" type="noConversion"/>
  </si>
  <si>
    <t>三、事业单位经营支出</t>
    <phoneticPr fontId="0" type="noConversion"/>
  </si>
  <si>
    <t>四、对附属单位补助支出</t>
    <phoneticPr fontId="0" type="noConversion"/>
  </si>
  <si>
    <t>五、上缴上级支出</t>
    <phoneticPr fontId="0" type="noConversion"/>
  </si>
  <si>
    <t>六、结转下年</t>
    <phoneticPr fontId="0" type="noConversion"/>
  </si>
  <si>
    <t>收支总体情况表</t>
    <phoneticPr fontId="0" type="noConversion"/>
  </si>
  <si>
    <t>收入总体情况表</t>
    <phoneticPr fontId="0" type="noConversion"/>
  </si>
  <si>
    <t>支出总体情况表</t>
    <phoneticPr fontId="8" type="noConversion"/>
  </si>
  <si>
    <t>　　　日常运转类项目</t>
    <phoneticPr fontId="0" type="noConversion"/>
  </si>
  <si>
    <t xml:space="preserve">      政府购买服务类项目</t>
    <phoneticPr fontId="8" type="noConversion"/>
  </si>
  <si>
    <t xml:space="preserve">      其他类项目</t>
    <phoneticPr fontId="8" type="noConversion"/>
  </si>
  <si>
    <t xml:space="preserve">      科技研发类项目</t>
    <phoneticPr fontId="8" type="noConversion"/>
  </si>
  <si>
    <t xml:space="preserve">      基本建设类项目</t>
    <phoneticPr fontId="8" type="noConversion"/>
  </si>
  <si>
    <t xml:space="preserve">      补助企事业类项目</t>
    <phoneticPr fontId="8" type="noConversion"/>
  </si>
  <si>
    <t xml:space="preserve">      信息化运维类项目</t>
    <phoneticPr fontId="8" type="noConversion"/>
  </si>
  <si>
    <t xml:space="preserve">      专项业务类项目</t>
    <phoneticPr fontId="8" type="noConversion"/>
  </si>
  <si>
    <t xml:space="preserve">      信息系统建设类项目</t>
    <phoneticPr fontId="0" type="noConversion"/>
  </si>
  <si>
    <t>2018年一般公共预算支出情况表（按经济科目）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</si>
  <si>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  （示例）</t>
    </r>
    <phoneticPr fontId="0" type="noConversion"/>
  </si>
  <si>
    <t>政府性基金预算</t>
    <phoneticPr fontId="0" type="noConversion"/>
  </si>
  <si>
    <t>国有资本经营预算</t>
    <phoneticPr fontId="0" type="noConversion"/>
  </si>
  <si>
    <t>财政专户拨款</t>
    <phoneticPr fontId="0" type="noConversion"/>
  </si>
  <si>
    <t>其他资金</t>
    <phoneticPr fontId="0" type="noConversion"/>
  </si>
  <si>
    <t>绩效目标</t>
    <phoneticPr fontId="0" type="noConversion"/>
  </si>
  <si>
    <t>预算09表</t>
    <phoneticPr fontId="0" type="noConversion"/>
  </si>
  <si>
    <t>财政拨款收支总体情况表</t>
    <phoneticPr fontId="0" type="noConversion"/>
  </si>
  <si>
    <t>报送日期：  2018 年 3 月 9日</t>
    <phoneticPr fontId="0" type="noConversion"/>
  </si>
  <si>
    <t>单位名称：梅县区人力资源和社会保障局</t>
    <phoneticPr fontId="0" type="noConversion"/>
  </si>
  <si>
    <t>单位名称：梅县区人力资源和社会保障局</t>
    <phoneticPr fontId="0" type="noConversion"/>
  </si>
  <si>
    <t xml:space="preserve">  [208]  社会保障和就业支出</t>
    <phoneticPr fontId="0" type="noConversion"/>
  </si>
  <si>
    <t xml:space="preserve">       [2080105] 劳动保障监察</t>
    <phoneticPr fontId="0" type="noConversion"/>
  </si>
  <si>
    <t xml:space="preserve">     [20801]人力资源和社会保障管理事务</t>
    <phoneticPr fontId="0" type="noConversion"/>
  </si>
  <si>
    <t xml:space="preserve">       [2080101]行政运行（人力资源和社会保障管理事务）</t>
    <phoneticPr fontId="0" type="noConversion"/>
  </si>
  <si>
    <t xml:space="preserve">      [2080102]伤病干部职工慰问费</t>
    <phoneticPr fontId="0" type="noConversion"/>
  </si>
  <si>
    <t xml:space="preserve">      [2080102]宣传、印刷、就业补助、统发工资、网络维护、调研等经费</t>
    <phoneticPr fontId="0" type="noConversion"/>
  </si>
  <si>
    <t xml:space="preserve">      [2080102]困难企业军转干部慰问及体检经费</t>
    <phoneticPr fontId="0" type="noConversion"/>
  </si>
  <si>
    <t xml:space="preserve">      [2080102]技能鉴定费等（综合）</t>
    <phoneticPr fontId="0" type="noConversion"/>
  </si>
  <si>
    <t xml:space="preserve">      [2080102]公务员培训费</t>
    <phoneticPr fontId="0" type="noConversion"/>
  </si>
  <si>
    <t xml:space="preserve">      [2080102]自主择业军转干部一次性奖励金</t>
    <phoneticPr fontId="0" type="noConversion"/>
  </si>
  <si>
    <t xml:space="preserve">      [2080102]事业单位公开招聘考试费用</t>
    <phoneticPr fontId="0" type="noConversion"/>
  </si>
  <si>
    <t xml:space="preserve">      [2080102]劳资纠纷预防处置中心补助经费</t>
    <phoneticPr fontId="0" type="noConversion"/>
  </si>
  <si>
    <t xml:space="preserve">      [2080102]供电变压器增容经费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</si>
  <si>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</t>
    </r>
    <phoneticPr fontId="0" type="noConversion"/>
  </si>
  <si>
    <t>梅县区人社局</t>
    <phoneticPr fontId="0" type="noConversion"/>
  </si>
  <si>
    <t>单位名称：梅县区人力资源和社会保障局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</si>
  <si>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  </t>
    </r>
    <phoneticPr fontId="0" type="noConversion"/>
  </si>
  <si>
    <t>梅县区人社局</t>
    <phoneticPr fontId="0" type="noConversion"/>
  </si>
  <si>
    <t>单位名称：梅县区人力资源和社会保障局</t>
    <phoneticPr fontId="0" type="noConversion"/>
  </si>
  <si>
    <t>梅县区人力资源和社会保障局</t>
  </si>
  <si>
    <t>梅县区人社局2018年无政府性基金预算支出</t>
    <phoneticPr fontId="0" type="noConversion"/>
  </si>
  <si>
    <t>合计</t>
    <phoneticPr fontId="0" type="noConversion"/>
  </si>
  <si>
    <t>伤病干部职工慰问费</t>
  </si>
  <si>
    <t>宣传、印刷、就业补助、统发工资、网络维护、调研等经费</t>
    <phoneticPr fontId="1" type="noConversion"/>
  </si>
  <si>
    <t>劳资纠纷预防处置中心补助经费</t>
  </si>
  <si>
    <t>困难企业军转干部慰问及体检经费</t>
  </si>
  <si>
    <t>技能鉴定费等（综合）</t>
  </si>
  <si>
    <t>公务员培训费</t>
  </si>
  <si>
    <t>自主择业军转干部一次性奖励金</t>
    <phoneticPr fontId="1" type="noConversion"/>
  </si>
  <si>
    <t>事业单位公开招聘考试费用</t>
  </si>
  <si>
    <t>供电变压器增容经费</t>
    <phoneticPr fontId="1" type="noConversion"/>
  </si>
  <si>
    <r>
      <t xml:space="preserve">合计 </t>
    </r>
    <r>
      <rPr>
        <sz val="9"/>
        <rFont val="宋体"/>
        <family val="3"/>
        <charset val="134"/>
      </rPr>
      <t xml:space="preserve">   </t>
    </r>
    <phoneticPr fontId="0" type="noConversion"/>
  </si>
  <si>
    <r>
      <t>梅县区人社</t>
    </r>
    <r>
      <rPr>
        <sz val="9"/>
        <rFont val="宋体"/>
        <family val="3"/>
        <charset val="134"/>
      </rPr>
      <t>局</t>
    </r>
    <phoneticPr fontId="0" type="noConversion"/>
  </si>
  <si>
    <t xml:space="preserve">    单位负责人签章：叶金胜    财务负责人签章：叶敏     制表人签章：叶敏</t>
    <phoneticPr fontId="0" type="noConversion"/>
  </si>
</sst>
</file>

<file path=xl/styles.xml><?xml version="1.0" encoding="utf-8"?>
<styleSheet xmlns="http://schemas.openxmlformats.org/spreadsheetml/2006/main">
  <numFmts count="7">
    <numFmt numFmtId="176" formatCode="* #,##0.00;* \-#,##0.00;* &quot;&quot;??;@"/>
    <numFmt numFmtId="177" formatCode="#,##0.00_ "/>
    <numFmt numFmtId="178" formatCode="#,##0.0000"/>
    <numFmt numFmtId="179" formatCode=";;"/>
    <numFmt numFmtId="180" formatCode="#,##0_ "/>
    <numFmt numFmtId="181" formatCode="0.00_ "/>
    <numFmt numFmtId="182" formatCode="0_);[Red]\(0\)"/>
  </numFmts>
  <fonts count="23"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方正小标宋简体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color indexed="12"/>
      <name val="宋体"/>
      <family val="3"/>
      <charset val="134"/>
    </font>
    <font>
      <sz val="9"/>
      <color indexed="12"/>
      <name val="宋体"/>
      <family val="3"/>
      <charset val="134"/>
    </font>
    <font>
      <sz val="2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178" fontId="5" fillId="0" borderId="0" xfId="0" applyNumberFormat="1" applyFont="1" applyFill="1" applyAlignment="1" applyProtection="1"/>
    <xf numFmtId="0" fontId="2" fillId="0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4" fillId="0" borderId="0" xfId="0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0" fontId="2" fillId="2" borderId="3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49" fontId="2" fillId="0" borderId="0" xfId="1" applyNumberFormat="1" applyFont="1" applyFill="1" applyAlignment="1">
      <alignment horizontal="right" vertical="center"/>
    </xf>
    <xf numFmtId="176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vertical="center"/>
    </xf>
    <xf numFmtId="0" fontId="0" fillId="3" borderId="1" xfId="0" applyFill="1" applyBorder="1"/>
    <xf numFmtId="0" fontId="2" fillId="3" borderId="1" xfId="0" applyFont="1" applyFill="1" applyBorder="1" applyAlignment="1">
      <alignment vertical="center"/>
    </xf>
    <xf numFmtId="0" fontId="0" fillId="3" borderId="0" xfId="0" applyFill="1"/>
    <xf numFmtId="0" fontId="2" fillId="3" borderId="1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49" fontId="0" fillId="3" borderId="1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" fontId="0" fillId="3" borderId="4" xfId="0" applyNumberFormat="1" applyFont="1" applyFill="1" applyBorder="1" applyAlignment="1" applyProtection="1"/>
    <xf numFmtId="179" fontId="0" fillId="3" borderId="9" xfId="0" applyNumberFormat="1" applyFont="1" applyFill="1" applyBorder="1" applyAlignment="1" applyProtection="1"/>
    <xf numFmtId="0" fontId="2" fillId="3" borderId="0" xfId="0" applyFont="1" applyFill="1" applyAlignment="1">
      <alignment horizontal="center" vertical="center"/>
    </xf>
    <xf numFmtId="178" fontId="0" fillId="3" borderId="1" xfId="0" applyNumberFormat="1" applyFont="1" applyFill="1" applyBorder="1" applyAlignment="1" applyProtection="1"/>
    <xf numFmtId="0" fontId="2" fillId="3" borderId="0" xfId="1" applyFont="1" applyFill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1" applyBorder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left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176" fontId="7" fillId="0" borderId="0" xfId="1" applyNumberFormat="1" applyFont="1" applyAlignment="1">
      <alignment horizontal="centerContinuous" vertical="center"/>
    </xf>
    <xf numFmtId="0" fontId="7" fillId="2" borderId="5" xfId="1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" fillId="0" borderId="1" xfId="1" applyBorder="1" applyAlignment="1">
      <alignment wrapText="1"/>
    </xf>
    <xf numFmtId="179" fontId="8" fillId="3" borderId="9" xfId="0" applyNumberFormat="1" applyFont="1" applyFill="1" applyBorder="1" applyAlignment="1" applyProtection="1">
      <alignment vertical="center"/>
    </xf>
    <xf numFmtId="4" fontId="0" fillId="3" borderId="1" xfId="0" applyNumberFormat="1" applyFont="1" applyFill="1" applyBorder="1" applyAlignment="1" applyProtection="1">
      <alignment vertical="center"/>
    </xf>
    <xf numFmtId="4" fontId="0" fillId="3" borderId="9" xfId="0" applyNumberFormat="1" applyFont="1" applyFill="1" applyBorder="1" applyAlignment="1" applyProtection="1">
      <alignment vertical="center"/>
    </xf>
    <xf numFmtId="179" fontId="0" fillId="3" borderId="9" xfId="0" applyNumberFormat="1" applyFont="1" applyFill="1" applyBorder="1" applyAlignment="1" applyProtection="1">
      <alignment vertical="center"/>
    </xf>
    <xf numFmtId="179" fontId="8" fillId="3" borderId="1" xfId="0" applyNumberFormat="1" applyFont="1" applyFill="1" applyBorder="1" applyAlignment="1" applyProtection="1">
      <alignment vertical="center"/>
    </xf>
    <xf numFmtId="179" fontId="0" fillId="3" borderId="1" xfId="0" applyNumberFormat="1" applyFont="1" applyFill="1" applyBorder="1" applyAlignment="1" applyProtection="1">
      <alignment vertical="center"/>
    </xf>
    <xf numFmtId="179" fontId="8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49" fontId="0" fillId="3" borderId="1" xfId="0" applyNumberFormat="1" applyFont="1" applyFill="1" applyBorder="1" applyAlignment="1" applyProtection="1">
      <alignment vertical="center"/>
    </xf>
    <xf numFmtId="49" fontId="8" fillId="3" borderId="1" xfId="0" applyNumberFormat="1" applyFont="1" applyFill="1" applyBorder="1" applyAlignment="1" applyProtection="1">
      <alignment vertical="center"/>
    </xf>
    <xf numFmtId="0" fontId="1" fillId="0" borderId="0" xfId="1" applyFill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76" fontId="2" fillId="4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76" fontId="3" fillId="4" borderId="0" xfId="1" applyNumberFormat="1" applyFont="1" applyFill="1" applyAlignment="1">
      <alignment vertical="center"/>
    </xf>
    <xf numFmtId="176" fontId="3" fillId="4" borderId="0" xfId="1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4" borderId="0" xfId="0" applyFill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vertical="center"/>
    </xf>
    <xf numFmtId="179" fontId="8" fillId="4" borderId="1" xfId="0" applyNumberFormat="1" applyFont="1" applyFill="1" applyBorder="1" applyAlignment="1" applyProtection="1">
      <alignment vertical="center"/>
    </xf>
    <xf numFmtId="4" fontId="0" fillId="4" borderId="1" xfId="0" applyNumberFormat="1" applyFont="1" applyFill="1" applyBorder="1" applyAlignment="1" applyProtection="1">
      <alignment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49" fontId="8" fillId="4" borderId="1" xfId="1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49" fontId="1" fillId="4" borderId="1" xfId="1" applyNumberFormat="1" applyFill="1" applyBorder="1" applyAlignment="1">
      <alignment vertical="center"/>
    </xf>
    <xf numFmtId="180" fontId="13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4" borderId="0" xfId="1" applyFill="1">
      <alignment vertical="center"/>
    </xf>
    <xf numFmtId="0" fontId="0" fillId="4" borderId="0" xfId="0" applyFill="1"/>
    <xf numFmtId="49" fontId="0" fillId="4" borderId="1" xfId="0" applyNumberFormat="1" applyFont="1" applyFill="1" applyBorder="1" applyAlignment="1" applyProtection="1"/>
    <xf numFmtId="179" fontId="0" fillId="4" borderId="1" xfId="0" applyNumberFormat="1" applyFont="1" applyFill="1" applyBorder="1" applyAlignment="1" applyProtection="1"/>
    <xf numFmtId="0" fontId="8" fillId="4" borderId="1" xfId="0" applyFont="1" applyFill="1" applyBorder="1"/>
    <xf numFmtId="49" fontId="8" fillId="4" borderId="1" xfId="0" applyNumberFormat="1" applyFont="1" applyFill="1" applyBorder="1" applyAlignment="1" applyProtection="1"/>
    <xf numFmtId="179" fontId="8" fillId="4" borderId="1" xfId="0" applyNumberFormat="1" applyFont="1" applyFill="1" applyBorder="1" applyAlignment="1" applyProtection="1"/>
    <xf numFmtId="0" fontId="0" fillId="4" borderId="1" xfId="0" applyFill="1" applyBorder="1"/>
    <xf numFmtId="49" fontId="8" fillId="4" borderId="1" xfId="0" applyNumberFormat="1" applyFont="1" applyFill="1" applyBorder="1"/>
    <xf numFmtId="0" fontId="1" fillId="4" borderId="1" xfId="1" applyFill="1" applyBorder="1">
      <alignment vertical="center"/>
    </xf>
    <xf numFmtId="49" fontId="8" fillId="4" borderId="1" xfId="1" applyNumberFormat="1" applyFont="1" applyFill="1" applyBorder="1">
      <alignment vertical="center"/>
    </xf>
    <xf numFmtId="0" fontId="8" fillId="4" borderId="1" xfId="1" applyFont="1" applyFill="1" applyBorder="1">
      <alignment vertical="center"/>
    </xf>
    <xf numFmtId="49" fontId="1" fillId="4" borderId="1" xfId="1" applyNumberFormat="1" applyFill="1" applyBorder="1">
      <alignment vertical="center"/>
    </xf>
    <xf numFmtId="4" fontId="0" fillId="3" borderId="4" xfId="0" applyNumberFormat="1" applyFont="1" applyFill="1" applyBorder="1" applyAlignment="1" applyProtection="1">
      <alignment vertical="center"/>
    </xf>
    <xf numFmtId="179" fontId="8" fillId="3" borderId="9" xfId="0" applyNumberFormat="1" applyFont="1" applyFill="1" applyBorder="1" applyAlignment="1" applyProtection="1">
      <alignment horizontal="center" vertical="center"/>
    </xf>
    <xf numFmtId="178" fontId="0" fillId="3" borderId="1" xfId="0" applyNumberFormat="1" applyFont="1" applyFill="1" applyBorder="1" applyAlignment="1" applyProtection="1">
      <alignment vertical="center"/>
    </xf>
    <xf numFmtId="4" fontId="0" fillId="3" borderId="1" xfId="0" applyNumberFormat="1" applyFill="1" applyBorder="1"/>
    <xf numFmtId="0" fontId="0" fillId="5" borderId="1" xfId="0" applyFill="1" applyBorder="1"/>
    <xf numFmtId="4" fontId="0" fillId="5" borderId="1" xfId="0" applyNumberFormat="1" applyFill="1" applyBorder="1"/>
    <xf numFmtId="177" fontId="0" fillId="5" borderId="1" xfId="0" applyNumberFormat="1" applyFill="1" applyBorder="1"/>
    <xf numFmtId="4" fontId="0" fillId="5" borderId="1" xfId="0" applyNumberFormat="1" applyFont="1" applyFill="1" applyBorder="1" applyAlignment="1" applyProtection="1">
      <alignment vertical="center"/>
    </xf>
    <xf numFmtId="181" fontId="0" fillId="5" borderId="1" xfId="0" applyNumberFormat="1" applyFill="1" applyBorder="1" applyAlignment="1">
      <alignment vertical="center"/>
    </xf>
    <xf numFmtId="181" fontId="1" fillId="5" borderId="1" xfId="1" applyNumberFormat="1" applyFill="1" applyBorder="1" applyAlignment="1">
      <alignment vertical="center"/>
    </xf>
    <xf numFmtId="181" fontId="1" fillId="0" borderId="1" xfId="1" applyNumberFormat="1" applyBorder="1" applyAlignment="1">
      <alignment vertical="center"/>
    </xf>
    <xf numFmtId="181" fontId="0" fillId="5" borderId="1" xfId="0" applyNumberFormat="1" applyFont="1" applyFill="1" applyBorder="1" applyAlignment="1" applyProtection="1">
      <alignment vertical="center"/>
    </xf>
    <xf numFmtId="181" fontId="0" fillId="3" borderId="1" xfId="0" applyNumberFormat="1" applyFont="1" applyFill="1" applyBorder="1" applyAlignment="1" applyProtection="1">
      <alignment vertical="center"/>
    </xf>
    <xf numFmtId="181" fontId="0" fillId="0" borderId="1" xfId="0" applyNumberFormat="1" applyBorder="1" applyAlignment="1">
      <alignment vertical="center"/>
    </xf>
    <xf numFmtId="0" fontId="18" fillId="0" borderId="1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>
      <alignment horizontal="left" vertical="center" wrapText="1"/>
    </xf>
    <xf numFmtId="179" fontId="7" fillId="3" borderId="1" xfId="0" applyNumberFormat="1" applyFont="1" applyFill="1" applyBorder="1" applyAlignment="1" applyProtection="1">
      <alignment vertical="center"/>
    </xf>
    <xf numFmtId="182" fontId="19" fillId="0" borderId="13" xfId="0" applyNumberFormat="1" applyFont="1" applyFill="1" applyBorder="1" applyAlignment="1" applyProtection="1">
      <alignment horizontal="right" vertical="center"/>
    </xf>
    <xf numFmtId="182" fontId="20" fillId="0" borderId="12" xfId="0" applyNumberFormat="1" applyFont="1" applyFill="1" applyBorder="1" applyAlignment="1" applyProtection="1">
      <alignment horizontal="right" vertical="center"/>
    </xf>
    <xf numFmtId="182" fontId="0" fillId="3" borderId="1" xfId="0" applyNumberFormat="1" applyFont="1" applyFill="1" applyBorder="1" applyAlignment="1" applyProtection="1">
      <alignment vertical="center"/>
    </xf>
    <xf numFmtId="182" fontId="20" fillId="0" borderId="14" xfId="0" applyNumberFormat="1" applyFont="1" applyFill="1" applyBorder="1" applyAlignment="1" applyProtection="1">
      <alignment horizontal="right" vertical="center"/>
    </xf>
    <xf numFmtId="182" fontId="21" fillId="0" borderId="1" xfId="0" applyNumberFormat="1" applyFont="1" applyBorder="1"/>
    <xf numFmtId="0" fontId="11" fillId="0" borderId="0" xfId="0" applyFont="1" applyAlignment="1">
      <alignment horizontal="left" vertical="center"/>
    </xf>
    <xf numFmtId="0" fontId="18" fillId="0" borderId="15" xfId="0" applyNumberFormat="1" applyFont="1" applyFill="1" applyBorder="1" applyAlignment="1" applyProtection="1">
      <alignment horizontal="left" vertical="center"/>
    </xf>
    <xf numFmtId="179" fontId="1" fillId="3" borderId="9" xfId="0" applyNumberFormat="1" applyFont="1" applyFill="1" applyBorder="1" applyAlignment="1" applyProtection="1"/>
    <xf numFmtId="179" fontId="1" fillId="3" borderId="1" xfId="0" applyNumberFormat="1" applyFont="1" applyFill="1" applyBorder="1" applyAlignment="1" applyProtection="1"/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Border="1" applyAlignment="1">
      <alignment horizontal="left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176" fontId="9" fillId="0" borderId="0" xfId="1" applyNumberFormat="1" applyFont="1" applyFill="1" applyAlignment="1" applyProtection="1">
      <alignment horizontal="center" vertical="center"/>
    </xf>
    <xf numFmtId="176" fontId="3" fillId="0" borderId="0" xfId="1" applyNumberFormat="1" applyFont="1" applyFill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7" fillId="4" borderId="6" xfId="1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</xf>
    <xf numFmtId="49" fontId="7" fillId="4" borderId="11" xfId="0" applyNumberFormat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176" fontId="9" fillId="4" borderId="0" xfId="1" applyNumberFormat="1" applyFont="1" applyFill="1" applyAlignment="1" applyProtection="1">
      <alignment horizontal="center" vertical="center"/>
    </xf>
    <xf numFmtId="0" fontId="7" fillId="4" borderId="8" xfId="1" applyNumberFormat="1" applyFont="1" applyFill="1" applyBorder="1" applyAlignment="1" applyProtection="1">
      <alignment horizontal="center" vertical="center" wrapText="1"/>
    </xf>
    <xf numFmtId="0" fontId="2" fillId="4" borderId="8" xfId="1" applyNumberFormat="1" applyFont="1" applyFill="1" applyBorder="1" applyAlignment="1" applyProtection="1">
      <alignment horizontal="center" vertical="center" wrapText="1"/>
    </xf>
    <xf numFmtId="0" fontId="7" fillId="4" borderId="8" xfId="0" applyNumberFormat="1" applyFont="1" applyFill="1" applyBorder="1" applyAlignment="1" applyProtection="1">
      <alignment horizontal="center" vertical="center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4" borderId="6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7" fillId="2" borderId="9" xfId="1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A2" sqref="A2:D2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20"/>
    </row>
    <row r="2" spans="1:21" ht="107.25" customHeight="1">
      <c r="A2" s="183" t="s">
        <v>277</v>
      </c>
      <c r="B2" s="184"/>
      <c r="C2" s="184"/>
      <c r="D2" s="184"/>
    </row>
    <row r="3" spans="1:21" ht="93.75" customHeight="1">
      <c r="B3" s="26" t="s">
        <v>0</v>
      </c>
    </row>
    <row r="4" spans="1:21" ht="87.75" customHeight="1">
      <c r="C4" s="21"/>
    </row>
    <row r="5" spans="1:21" ht="112.5" customHeight="1">
      <c r="A5" s="237"/>
      <c r="B5" s="238" t="s">
        <v>338</v>
      </c>
      <c r="C5" s="237"/>
      <c r="D5" s="237"/>
      <c r="E5" s="237"/>
      <c r="F5" s="237"/>
      <c r="M5" s="24"/>
    </row>
    <row r="6" spans="1:21" ht="70.5" customHeight="1">
      <c r="A6" s="239" t="s">
        <v>374</v>
      </c>
      <c r="B6" s="239"/>
      <c r="C6" s="239"/>
      <c r="D6" s="239"/>
      <c r="E6" s="239"/>
      <c r="F6" s="239"/>
      <c r="R6" s="21"/>
      <c r="S6" s="21"/>
      <c r="T6" s="21"/>
    </row>
    <row r="7" spans="1:21" ht="12.75" customHeight="1">
      <c r="B7" s="20"/>
      <c r="E7" s="21"/>
      <c r="S7" s="21"/>
      <c r="T7" s="21"/>
    </row>
    <row r="8" spans="1:21" ht="12.75" customHeight="1">
      <c r="B8" s="20"/>
      <c r="E8" s="21"/>
      <c r="L8" s="21"/>
      <c r="U8" s="21"/>
    </row>
    <row r="9" spans="1:21" ht="12.75" customHeight="1">
      <c r="B9" s="20"/>
      <c r="E9" s="21"/>
      <c r="F9" s="21"/>
      <c r="H9" s="21"/>
      <c r="I9" s="22">
        <v>0</v>
      </c>
      <c r="U9" s="25"/>
    </row>
    <row r="10" spans="1:21" ht="12.75" customHeight="1">
      <c r="B10" s="20"/>
      <c r="F10" s="21"/>
      <c r="G10" s="21"/>
      <c r="H10" s="21"/>
    </row>
    <row r="11" spans="1:21" ht="12.75" customHeight="1">
      <c r="B11" s="20"/>
    </row>
    <row r="12" spans="1:21" ht="12.75" customHeight="1">
      <c r="B12" s="20"/>
    </row>
    <row r="13" spans="1:21" ht="12.75" customHeight="1">
      <c r="B13" s="20"/>
    </row>
    <row r="14" spans="1:21" ht="12.75" customHeight="1">
      <c r="B14" s="20"/>
    </row>
  </sheetData>
  <mergeCells count="2">
    <mergeCell ref="A2:D2"/>
    <mergeCell ref="A6:F6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X107"/>
  <sheetViews>
    <sheetView showGridLines="0" topLeftCell="A76" workbookViewId="0">
      <selection activeCell="A3" sqref="A3:C3"/>
    </sheetView>
  </sheetViews>
  <sheetFormatPr defaultColWidth="9.1640625" defaultRowHeight="15.6" customHeight="1"/>
  <cols>
    <col min="1" max="1" width="14.1640625" style="128" customWidth="1"/>
    <col min="2" max="2" width="9" style="127" customWidth="1"/>
    <col min="3" max="3" width="30.83203125" style="127" customWidth="1"/>
    <col min="4" max="6" width="24" style="127" customWidth="1"/>
    <col min="7" max="180" width="9.1640625" style="127" customWidth="1"/>
    <col min="181" max="16384" width="9.1640625" style="128"/>
  </cols>
  <sheetData>
    <row r="1" spans="1:180" s="117" customFormat="1" ht="15.6" customHeight="1">
      <c r="B1" s="118"/>
      <c r="C1" s="119"/>
      <c r="D1" s="120"/>
      <c r="E1" s="120"/>
      <c r="F1" s="121" t="s">
        <v>240</v>
      </c>
      <c r="G1" s="122"/>
    </row>
    <row r="2" spans="1:180" s="124" customFormat="1" ht="25.9" customHeight="1">
      <c r="A2" s="219" t="s">
        <v>329</v>
      </c>
      <c r="B2" s="219"/>
      <c r="C2" s="219"/>
      <c r="D2" s="219"/>
      <c r="E2" s="219"/>
      <c r="F2" s="219"/>
      <c r="G2" s="123"/>
    </row>
    <row r="3" spans="1:180" s="126" customFormat="1" ht="15.6" customHeight="1">
      <c r="A3" s="215" t="s">
        <v>359</v>
      </c>
      <c r="B3" s="215"/>
      <c r="C3" s="215"/>
      <c r="D3" s="120"/>
      <c r="E3" s="120"/>
      <c r="F3" s="125" t="s">
        <v>2</v>
      </c>
      <c r="G3" s="125"/>
    </row>
    <row r="4" spans="1:180" s="117" customFormat="1" ht="11.45" customHeight="1">
      <c r="A4" s="216" t="s">
        <v>52</v>
      </c>
      <c r="B4" s="220" t="s">
        <v>55</v>
      </c>
      <c r="C4" s="220" t="s">
        <v>56</v>
      </c>
      <c r="D4" s="222" t="s">
        <v>57</v>
      </c>
      <c r="E4" s="223"/>
      <c r="F4" s="224"/>
      <c r="G4" s="122"/>
    </row>
    <row r="5" spans="1:180" s="117" customFormat="1" ht="12" customHeight="1">
      <c r="A5" s="217"/>
      <c r="B5" s="221"/>
      <c r="C5" s="221"/>
      <c r="D5" s="225" t="s">
        <v>12</v>
      </c>
      <c r="E5" s="211" t="s">
        <v>243</v>
      </c>
      <c r="F5" s="213" t="s">
        <v>242</v>
      </c>
      <c r="G5" s="122"/>
    </row>
    <row r="6" spans="1:180" ht="4.9000000000000004" customHeight="1">
      <c r="A6" s="218"/>
      <c r="B6" s="221"/>
      <c r="C6" s="221"/>
      <c r="D6" s="221"/>
      <c r="E6" s="212"/>
      <c r="F6" s="214"/>
    </row>
    <row r="7" spans="1:180" s="117" customFormat="1" ht="15.6" customHeight="1">
      <c r="A7" s="129"/>
      <c r="B7" s="130" t="s">
        <v>11</v>
      </c>
      <c r="C7" s="130" t="s">
        <v>11</v>
      </c>
      <c r="D7" s="130">
        <v>2</v>
      </c>
      <c r="E7" s="116">
        <v>3</v>
      </c>
      <c r="F7" s="130">
        <v>26</v>
      </c>
      <c r="G7" s="122"/>
    </row>
    <row r="8" spans="1:180" s="117" customFormat="1" ht="15.6" customHeight="1">
      <c r="A8" s="129"/>
      <c r="B8" s="131"/>
      <c r="C8" s="132" t="s">
        <v>330</v>
      </c>
      <c r="D8" s="133">
        <f>D9+D23+D47+D56+D59+D72+D89+D92+D98+D101</f>
        <v>11884287</v>
      </c>
      <c r="E8" s="133">
        <f t="shared" ref="E8:F8" si="0">E9+E23+E47+E56+E59+E72+E89+E92+E98+E101</f>
        <v>9009280</v>
      </c>
      <c r="F8" s="133">
        <f t="shared" si="0"/>
        <v>2875007</v>
      </c>
      <c r="G8" s="122"/>
    </row>
    <row r="9" spans="1:180" ht="14.45" customHeight="1">
      <c r="A9" s="134" t="s">
        <v>358</v>
      </c>
      <c r="B9" s="135" t="s">
        <v>143</v>
      </c>
      <c r="C9" s="132" t="s">
        <v>58</v>
      </c>
      <c r="D9" s="98">
        <f>SUM(D10:D22)</f>
        <v>6700060</v>
      </c>
      <c r="E9" s="98">
        <f t="shared" ref="E9:F9" si="1">SUM(E10:E22)</f>
        <v>6700060</v>
      </c>
      <c r="F9" s="98">
        <f t="shared" si="1"/>
        <v>0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</row>
    <row r="10" spans="1:180" ht="14.45" customHeight="1">
      <c r="A10" s="136"/>
      <c r="B10" s="135" t="s">
        <v>144</v>
      </c>
      <c r="C10" s="132" t="s">
        <v>59</v>
      </c>
      <c r="D10" s="98">
        <v>2055684</v>
      </c>
      <c r="E10" s="98">
        <v>2055684</v>
      </c>
      <c r="F10" s="98">
        <v>0</v>
      </c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</row>
    <row r="11" spans="1:180" ht="14.45" customHeight="1">
      <c r="A11" s="136"/>
      <c r="B11" s="135" t="s">
        <v>145</v>
      </c>
      <c r="C11" s="132" t="s">
        <v>60</v>
      </c>
      <c r="D11" s="98">
        <v>2699700</v>
      </c>
      <c r="E11" s="98">
        <v>2699700</v>
      </c>
      <c r="F11" s="98">
        <v>0</v>
      </c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</row>
    <row r="12" spans="1:180" ht="14.45" customHeight="1">
      <c r="A12" s="136"/>
      <c r="B12" s="135" t="s">
        <v>146</v>
      </c>
      <c r="C12" s="132" t="s">
        <v>61</v>
      </c>
      <c r="D12" s="98">
        <v>389212</v>
      </c>
      <c r="E12" s="98">
        <v>389212</v>
      </c>
      <c r="F12" s="98">
        <v>0</v>
      </c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</row>
    <row r="13" spans="1:180" ht="14.45" customHeight="1">
      <c r="A13" s="136"/>
      <c r="B13" s="135" t="s">
        <v>147</v>
      </c>
      <c r="C13" s="132" t="s">
        <v>92</v>
      </c>
      <c r="D13" s="98">
        <v>0</v>
      </c>
      <c r="E13" s="98">
        <v>0</v>
      </c>
      <c r="F13" s="98">
        <v>0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</row>
    <row r="14" spans="1:180" ht="14.45" customHeight="1">
      <c r="A14" s="136"/>
      <c r="B14" s="135" t="s">
        <v>148</v>
      </c>
      <c r="C14" s="132" t="s">
        <v>62</v>
      </c>
      <c r="D14" s="98">
        <v>0</v>
      </c>
      <c r="E14" s="98">
        <v>0</v>
      </c>
      <c r="F14" s="98">
        <v>0</v>
      </c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</row>
    <row r="15" spans="1:180" ht="14.45" customHeight="1">
      <c r="A15" s="136"/>
      <c r="B15" s="135" t="s">
        <v>149</v>
      </c>
      <c r="C15" s="132" t="s">
        <v>63</v>
      </c>
      <c r="D15" s="98">
        <v>931476</v>
      </c>
      <c r="E15" s="98">
        <v>931476</v>
      </c>
      <c r="F15" s="9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</row>
    <row r="16" spans="1:180" ht="14.45" customHeight="1">
      <c r="A16" s="136"/>
      <c r="B16" s="135" t="s">
        <v>150</v>
      </c>
      <c r="C16" s="132" t="s">
        <v>93</v>
      </c>
      <c r="D16" s="98">
        <v>0</v>
      </c>
      <c r="E16" s="98">
        <v>0</v>
      </c>
      <c r="F16" s="98">
        <v>0</v>
      </c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</row>
    <row r="17" spans="1:180" ht="14.45" customHeight="1">
      <c r="A17" s="136"/>
      <c r="B17" s="135" t="s">
        <v>151</v>
      </c>
      <c r="C17" s="132" t="s">
        <v>94</v>
      </c>
      <c r="D17" s="98">
        <v>0</v>
      </c>
      <c r="E17" s="98">
        <v>0</v>
      </c>
      <c r="F17" s="98">
        <v>0</v>
      </c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</row>
    <row r="18" spans="1:180" ht="14.45" customHeight="1">
      <c r="A18" s="136"/>
      <c r="B18" s="135" t="s">
        <v>152</v>
      </c>
      <c r="C18" s="132" t="s">
        <v>95</v>
      </c>
      <c r="D18" s="98">
        <v>0</v>
      </c>
      <c r="E18" s="98">
        <v>0</v>
      </c>
      <c r="F18" s="98">
        <v>0</v>
      </c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</row>
    <row r="19" spans="1:180" ht="14.45" customHeight="1">
      <c r="A19" s="136"/>
      <c r="B19" s="135" t="s">
        <v>153</v>
      </c>
      <c r="C19" s="132" t="s">
        <v>66</v>
      </c>
      <c r="D19" s="98">
        <v>81888</v>
      </c>
      <c r="E19" s="98">
        <v>81888</v>
      </c>
      <c r="F19" s="98">
        <v>0</v>
      </c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</row>
    <row r="20" spans="1:180" ht="14.45" customHeight="1">
      <c r="A20" s="136"/>
      <c r="B20" s="135" t="s">
        <v>154</v>
      </c>
      <c r="C20" s="132" t="s">
        <v>64</v>
      </c>
      <c r="D20" s="98">
        <v>542100</v>
      </c>
      <c r="E20" s="98">
        <v>542100</v>
      </c>
      <c r="F20" s="98">
        <v>0</v>
      </c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</row>
    <row r="21" spans="1:180" ht="14.45" customHeight="1">
      <c r="A21" s="136"/>
      <c r="B21" s="135" t="s">
        <v>155</v>
      </c>
      <c r="C21" s="132" t="s">
        <v>96</v>
      </c>
      <c r="D21" s="98">
        <v>0</v>
      </c>
      <c r="E21" s="98">
        <v>0</v>
      </c>
      <c r="F21" s="98">
        <v>0</v>
      </c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</row>
    <row r="22" spans="1:180" ht="14.45" customHeight="1">
      <c r="A22" s="136"/>
      <c r="B22" s="135" t="s">
        <v>156</v>
      </c>
      <c r="C22" s="132" t="s">
        <v>65</v>
      </c>
      <c r="D22" s="98">
        <v>0</v>
      </c>
      <c r="E22" s="98">
        <v>0</v>
      </c>
      <c r="F22" s="98">
        <v>0</v>
      </c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</row>
    <row r="23" spans="1:180" ht="14.45" customHeight="1">
      <c r="A23" s="136"/>
      <c r="B23" s="135" t="s">
        <v>157</v>
      </c>
      <c r="C23" s="132" t="s">
        <v>67</v>
      </c>
      <c r="D23" s="98">
        <f>SUM(D24:D46)</f>
        <v>3003051</v>
      </c>
      <c r="E23" s="98">
        <f t="shared" ref="E23:F23" si="2">SUM(E24:E46)</f>
        <v>748680</v>
      </c>
      <c r="F23" s="98">
        <f t="shared" si="2"/>
        <v>2254371</v>
      </c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</row>
    <row r="24" spans="1:180" ht="14.45" customHeight="1">
      <c r="A24" s="136"/>
      <c r="B24" s="135" t="s">
        <v>158</v>
      </c>
      <c r="C24" s="132" t="s">
        <v>68</v>
      </c>
      <c r="D24" s="98">
        <v>205200</v>
      </c>
      <c r="E24" s="98">
        <v>205200</v>
      </c>
      <c r="F24" s="98">
        <v>0</v>
      </c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</row>
    <row r="25" spans="1:180" ht="14.45" customHeight="1">
      <c r="A25" s="136"/>
      <c r="B25" s="135" t="s">
        <v>159</v>
      </c>
      <c r="C25" s="132" t="s">
        <v>69</v>
      </c>
      <c r="D25" s="98">
        <v>0</v>
      </c>
      <c r="E25" s="98">
        <v>0</v>
      </c>
      <c r="F25" s="98">
        <v>0</v>
      </c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</row>
    <row r="26" spans="1:180" ht="14.45" customHeight="1">
      <c r="A26" s="136"/>
      <c r="B26" s="135" t="s">
        <v>160</v>
      </c>
      <c r="C26" s="132" t="s">
        <v>70</v>
      </c>
      <c r="D26" s="98">
        <v>0</v>
      </c>
      <c r="E26" s="98">
        <v>0</v>
      </c>
      <c r="F26" s="98">
        <v>0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</row>
    <row r="27" spans="1:180" ht="14.45" customHeight="1">
      <c r="A27" s="136"/>
      <c r="B27" s="135" t="s">
        <v>161</v>
      </c>
      <c r="C27" s="132" t="s">
        <v>71</v>
      </c>
      <c r="D27" s="98">
        <v>0</v>
      </c>
      <c r="E27" s="98">
        <v>0</v>
      </c>
      <c r="F27" s="98">
        <v>0</v>
      </c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</row>
    <row r="28" spans="1:180" ht="14.45" customHeight="1">
      <c r="A28" s="136"/>
      <c r="B28" s="135" t="s">
        <v>162</v>
      </c>
      <c r="C28" s="132" t="s">
        <v>72</v>
      </c>
      <c r="D28" s="98">
        <v>0</v>
      </c>
      <c r="E28" s="98">
        <v>0</v>
      </c>
      <c r="F28" s="98">
        <v>0</v>
      </c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</row>
    <row r="29" spans="1:180" ht="14.45" customHeight="1">
      <c r="A29" s="136"/>
      <c r="B29" s="135" t="s">
        <v>163</v>
      </c>
      <c r="C29" s="132" t="s">
        <v>73</v>
      </c>
      <c r="D29" s="98">
        <v>0</v>
      </c>
      <c r="E29" s="98">
        <v>0</v>
      </c>
      <c r="F29" s="98">
        <v>0</v>
      </c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</row>
    <row r="30" spans="1:180" ht="14.45" customHeight="1">
      <c r="A30" s="136"/>
      <c r="B30" s="135" t="s">
        <v>164</v>
      </c>
      <c r="C30" s="132" t="s">
        <v>74</v>
      </c>
      <c r="D30" s="98">
        <v>0</v>
      </c>
      <c r="E30" s="98">
        <v>0</v>
      </c>
      <c r="F30" s="98">
        <v>0</v>
      </c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</row>
    <row r="31" spans="1:180" ht="14.45" customHeight="1">
      <c r="A31" s="136"/>
      <c r="B31" s="135" t="s">
        <v>165</v>
      </c>
      <c r="C31" s="132" t="s">
        <v>75</v>
      </c>
      <c r="D31" s="98">
        <v>0</v>
      </c>
      <c r="E31" s="98">
        <v>0</v>
      </c>
      <c r="F31" s="98">
        <v>0</v>
      </c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</row>
    <row r="32" spans="1:180" ht="14.45" customHeight="1">
      <c r="A32" s="136"/>
      <c r="B32" s="135" t="s">
        <v>166</v>
      </c>
      <c r="C32" s="132" t="s">
        <v>76</v>
      </c>
      <c r="D32" s="98">
        <v>0</v>
      </c>
      <c r="E32" s="98">
        <v>0</v>
      </c>
      <c r="F32" s="98">
        <v>0</v>
      </c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</row>
    <row r="33" spans="1:180" ht="14.45" customHeight="1">
      <c r="A33" s="136"/>
      <c r="B33" s="135" t="s">
        <v>167</v>
      </c>
      <c r="C33" s="132" t="s">
        <v>77</v>
      </c>
      <c r="D33" s="98">
        <v>0</v>
      </c>
      <c r="E33" s="98">
        <v>0</v>
      </c>
      <c r="F33" s="98">
        <v>0</v>
      </c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</row>
    <row r="34" spans="1:180" ht="14.45" customHeight="1">
      <c r="A34" s="136"/>
      <c r="B34" s="135" t="s">
        <v>168</v>
      </c>
      <c r="C34" s="132" t="s">
        <v>78</v>
      </c>
      <c r="D34" s="98">
        <v>0</v>
      </c>
      <c r="E34" s="98">
        <v>0</v>
      </c>
      <c r="F34" s="98">
        <v>0</v>
      </c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</row>
    <row r="35" spans="1:180" ht="14.45" customHeight="1">
      <c r="A35" s="136"/>
      <c r="B35" s="135" t="s">
        <v>169</v>
      </c>
      <c r="C35" s="132" t="s">
        <v>79</v>
      </c>
      <c r="D35" s="98">
        <v>0</v>
      </c>
      <c r="E35" s="98">
        <v>0</v>
      </c>
      <c r="F35" s="98">
        <v>0</v>
      </c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</row>
    <row r="36" spans="1:180" ht="14.45" customHeight="1">
      <c r="A36" s="136"/>
      <c r="B36" s="135" t="s">
        <v>170</v>
      </c>
      <c r="C36" s="132" t="s">
        <v>80</v>
      </c>
      <c r="D36" s="98">
        <v>0</v>
      </c>
      <c r="E36" s="98">
        <v>0</v>
      </c>
      <c r="F36" s="98">
        <v>0</v>
      </c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</row>
    <row r="37" spans="1:180" ht="14.45" customHeight="1">
      <c r="A37" s="136"/>
      <c r="B37" s="135" t="s">
        <v>171</v>
      </c>
      <c r="C37" s="132" t="s">
        <v>81</v>
      </c>
      <c r="D37" s="98">
        <v>0</v>
      </c>
      <c r="E37" s="98">
        <v>0</v>
      </c>
      <c r="F37" s="98">
        <v>0</v>
      </c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</row>
    <row r="38" spans="1:180" ht="14.45" customHeight="1">
      <c r="A38" s="136"/>
      <c r="B38" s="135" t="s">
        <v>172</v>
      </c>
      <c r="C38" s="132" t="s">
        <v>82</v>
      </c>
      <c r="D38" s="98">
        <v>0</v>
      </c>
      <c r="E38" s="98">
        <v>0</v>
      </c>
      <c r="F38" s="98">
        <v>0</v>
      </c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</row>
    <row r="39" spans="1:180" ht="14.45" customHeight="1">
      <c r="A39" s="136"/>
      <c r="B39" s="135" t="s">
        <v>173</v>
      </c>
      <c r="C39" s="132" t="s">
        <v>83</v>
      </c>
      <c r="D39" s="98">
        <v>0</v>
      </c>
      <c r="E39" s="98">
        <v>0</v>
      </c>
      <c r="F39" s="98">
        <v>0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</row>
    <row r="40" spans="1:180" ht="14.45" customHeight="1">
      <c r="A40" s="136"/>
      <c r="B40" s="135" t="s">
        <v>174</v>
      </c>
      <c r="C40" s="132" t="s">
        <v>84</v>
      </c>
      <c r="D40" s="98">
        <v>0</v>
      </c>
      <c r="E40" s="98">
        <v>0</v>
      </c>
      <c r="F40" s="98">
        <v>0</v>
      </c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</row>
    <row r="41" spans="1:180" ht="14.45" customHeight="1">
      <c r="A41" s="136"/>
      <c r="B41" s="135" t="s">
        <v>175</v>
      </c>
      <c r="C41" s="132" t="s">
        <v>85</v>
      </c>
      <c r="D41" s="98">
        <v>0</v>
      </c>
      <c r="E41" s="98">
        <v>0</v>
      </c>
      <c r="F41" s="98">
        <v>0</v>
      </c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</row>
    <row r="42" spans="1:180" ht="14.45" customHeight="1">
      <c r="A42" s="136"/>
      <c r="B42" s="135" t="s">
        <v>176</v>
      </c>
      <c r="C42" s="132" t="s">
        <v>97</v>
      </c>
      <c r="D42" s="98">
        <v>0</v>
      </c>
      <c r="E42" s="98">
        <v>0</v>
      </c>
      <c r="F42" s="98">
        <v>0</v>
      </c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</row>
    <row r="43" spans="1:180" ht="14.45" customHeight="1">
      <c r="A43" s="136"/>
      <c r="B43" s="135" t="s">
        <v>177</v>
      </c>
      <c r="C43" s="132" t="s">
        <v>98</v>
      </c>
      <c r="D43" s="98">
        <v>3780</v>
      </c>
      <c r="E43" s="98">
        <v>3780</v>
      </c>
      <c r="F43" s="98">
        <v>0</v>
      </c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</row>
    <row r="44" spans="1:180" ht="14.45" customHeight="1">
      <c r="A44" s="136"/>
      <c r="B44" s="135" t="s">
        <v>178</v>
      </c>
      <c r="C44" s="132" t="s">
        <v>86</v>
      </c>
      <c r="D44" s="98">
        <v>100000</v>
      </c>
      <c r="E44" s="98">
        <v>100000</v>
      </c>
      <c r="F44" s="98">
        <v>0</v>
      </c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8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8"/>
      <c r="FB44" s="128"/>
      <c r="FC44" s="128"/>
      <c r="FD44" s="128"/>
      <c r="FE44" s="128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  <c r="FS44" s="128"/>
      <c r="FT44" s="128"/>
      <c r="FU44" s="128"/>
      <c r="FV44" s="128"/>
      <c r="FW44" s="128"/>
      <c r="FX44" s="128"/>
    </row>
    <row r="45" spans="1:180" ht="14.45" customHeight="1">
      <c r="A45" s="136"/>
      <c r="B45" s="135" t="s">
        <v>179</v>
      </c>
      <c r="C45" s="132" t="s">
        <v>87</v>
      </c>
      <c r="D45" s="98">
        <v>139200</v>
      </c>
      <c r="E45" s="98">
        <v>139200</v>
      </c>
      <c r="F45" s="98">
        <v>0</v>
      </c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</row>
    <row r="46" spans="1:180" ht="14.45" customHeight="1">
      <c r="A46" s="136"/>
      <c r="B46" s="135" t="s">
        <v>180</v>
      </c>
      <c r="C46" s="132" t="s">
        <v>88</v>
      </c>
      <c r="D46" s="98">
        <v>2554871</v>
      </c>
      <c r="E46" s="98">
        <v>300500</v>
      </c>
      <c r="F46" s="98">
        <v>2254371</v>
      </c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/>
      <c r="DP46" s="128"/>
      <c r="DQ46" s="128"/>
      <c r="DR46" s="128"/>
      <c r="DS46" s="128"/>
      <c r="DT46" s="128"/>
      <c r="DU46" s="128"/>
      <c r="DV46" s="128"/>
      <c r="DW46" s="128"/>
      <c r="DX46" s="128"/>
      <c r="DY46" s="128"/>
      <c r="DZ46" s="128"/>
      <c r="EA46" s="128"/>
      <c r="EB46" s="128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128"/>
      <c r="FB46" s="128"/>
      <c r="FC46" s="128"/>
      <c r="FD46" s="128"/>
      <c r="FE46" s="128"/>
      <c r="FF46" s="128"/>
      <c r="FG46" s="128"/>
      <c r="FH46" s="128"/>
      <c r="FI46" s="128"/>
      <c r="FJ46" s="128"/>
      <c r="FK46" s="128"/>
      <c r="FL46" s="128"/>
      <c r="FM46" s="128"/>
      <c r="FN46" s="128"/>
      <c r="FO46" s="128"/>
      <c r="FP46" s="128"/>
      <c r="FQ46" s="128"/>
      <c r="FR46" s="128"/>
      <c r="FS46" s="128"/>
      <c r="FT46" s="128"/>
      <c r="FU46" s="128"/>
      <c r="FV46" s="128"/>
      <c r="FW46" s="128"/>
      <c r="FX46" s="128"/>
    </row>
    <row r="47" spans="1:180" ht="14.45" customHeight="1">
      <c r="A47" s="136"/>
      <c r="B47" s="135" t="s">
        <v>181</v>
      </c>
      <c r="C47" s="132" t="s">
        <v>89</v>
      </c>
      <c r="D47" s="98">
        <f>SUM(D48:D55)</f>
        <v>2181176</v>
      </c>
      <c r="E47" s="98">
        <f t="shared" ref="E47:F47" si="3">SUM(E48:E55)</f>
        <v>1560540</v>
      </c>
      <c r="F47" s="98">
        <f t="shared" si="3"/>
        <v>620636</v>
      </c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/>
      <c r="DP47" s="128"/>
      <c r="DQ47" s="128"/>
      <c r="DR47" s="128"/>
      <c r="DS47" s="128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/>
      <c r="EI47" s="128"/>
      <c r="EJ47" s="128"/>
      <c r="EK47" s="128"/>
      <c r="EL47" s="128"/>
      <c r="EM47" s="128"/>
      <c r="EN47" s="128"/>
      <c r="EO47" s="128"/>
      <c r="EP47" s="128"/>
      <c r="EQ47" s="128"/>
      <c r="ER47" s="128"/>
      <c r="ES47" s="128"/>
      <c r="ET47" s="128"/>
      <c r="EU47" s="128"/>
      <c r="EV47" s="128"/>
      <c r="EW47" s="128"/>
      <c r="EX47" s="128"/>
      <c r="EY47" s="128"/>
      <c r="EZ47" s="128"/>
      <c r="FA47" s="128"/>
      <c r="FB47" s="128"/>
      <c r="FC47" s="128"/>
      <c r="FD47" s="128"/>
      <c r="FE47" s="128"/>
      <c r="FF47" s="128"/>
      <c r="FG47" s="128"/>
      <c r="FH47" s="128"/>
      <c r="FI47" s="128"/>
      <c r="FJ47" s="128"/>
      <c r="FK47" s="128"/>
      <c r="FL47" s="128"/>
      <c r="FM47" s="128"/>
      <c r="FN47" s="128"/>
      <c r="FO47" s="128"/>
      <c r="FP47" s="128"/>
      <c r="FQ47" s="128"/>
      <c r="FR47" s="128"/>
      <c r="FS47" s="128"/>
      <c r="FT47" s="128"/>
      <c r="FU47" s="128"/>
      <c r="FV47" s="128"/>
      <c r="FW47" s="128"/>
      <c r="FX47" s="128"/>
    </row>
    <row r="48" spans="1:180" ht="14.45" customHeight="1">
      <c r="A48" s="136"/>
      <c r="B48" s="135" t="s">
        <v>182</v>
      </c>
      <c r="C48" s="132" t="s">
        <v>90</v>
      </c>
      <c r="D48" s="98">
        <v>0</v>
      </c>
      <c r="E48" s="98">
        <v>0</v>
      </c>
      <c r="F48" s="98">
        <v>0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8"/>
      <c r="DW48" s="128"/>
      <c r="DX48" s="128"/>
      <c r="DY48" s="128"/>
      <c r="DZ48" s="128"/>
      <c r="EA48" s="128"/>
      <c r="EB48" s="128"/>
      <c r="EC48" s="128"/>
      <c r="ED48" s="128"/>
      <c r="EE48" s="128"/>
      <c r="EF48" s="128"/>
      <c r="EG48" s="128"/>
      <c r="EH48" s="128"/>
      <c r="EI48" s="128"/>
      <c r="EJ48" s="128"/>
      <c r="EK48" s="128"/>
      <c r="EL48" s="128"/>
      <c r="EM48" s="128"/>
      <c r="EN48" s="128"/>
      <c r="EO48" s="128"/>
      <c r="EP48" s="128"/>
      <c r="EQ48" s="128"/>
      <c r="ER48" s="128"/>
      <c r="ES48" s="128"/>
      <c r="ET48" s="128"/>
      <c r="EU48" s="128"/>
      <c r="EV48" s="128"/>
      <c r="EW48" s="128"/>
      <c r="EX48" s="128"/>
      <c r="EY48" s="128"/>
      <c r="EZ48" s="128"/>
      <c r="FA48" s="128"/>
      <c r="FB48" s="128"/>
      <c r="FC48" s="128"/>
      <c r="FD48" s="128"/>
      <c r="FE48" s="128"/>
      <c r="FF48" s="128"/>
      <c r="FG48" s="128"/>
      <c r="FH48" s="128"/>
      <c r="FI48" s="128"/>
      <c r="FJ48" s="128"/>
      <c r="FK48" s="128"/>
      <c r="FL48" s="128"/>
      <c r="FM48" s="128"/>
      <c r="FN48" s="128"/>
      <c r="FO48" s="128"/>
      <c r="FP48" s="128"/>
      <c r="FQ48" s="128"/>
      <c r="FR48" s="128"/>
      <c r="FS48" s="128"/>
      <c r="FT48" s="128"/>
      <c r="FU48" s="128"/>
      <c r="FV48" s="128"/>
      <c r="FW48" s="128"/>
      <c r="FX48" s="128"/>
    </row>
    <row r="49" spans="1:180" ht="14.45" customHeight="1">
      <c r="A49" s="136"/>
      <c r="B49" s="135" t="s">
        <v>183</v>
      </c>
      <c r="C49" s="132" t="s">
        <v>91</v>
      </c>
      <c r="D49" s="98">
        <v>0</v>
      </c>
      <c r="E49" s="98">
        <v>0</v>
      </c>
      <c r="F49" s="98">
        <v>0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  <c r="FS49" s="128"/>
      <c r="FT49" s="128"/>
      <c r="FU49" s="128"/>
      <c r="FV49" s="128"/>
      <c r="FW49" s="128"/>
      <c r="FX49" s="128"/>
    </row>
    <row r="50" spans="1:180" ht="14.45" customHeight="1">
      <c r="A50" s="136"/>
      <c r="B50" s="135" t="s">
        <v>184</v>
      </c>
      <c r="C50" s="132" t="s">
        <v>99</v>
      </c>
      <c r="D50" s="98">
        <v>0</v>
      </c>
      <c r="E50" s="98">
        <v>0</v>
      </c>
      <c r="F50" s="98">
        <v>0</v>
      </c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  <c r="FS50" s="128"/>
      <c r="FT50" s="128"/>
      <c r="FU50" s="128"/>
      <c r="FV50" s="128"/>
      <c r="FW50" s="128"/>
      <c r="FX50" s="128"/>
    </row>
    <row r="51" spans="1:180" ht="14.45" customHeight="1">
      <c r="A51" s="136"/>
      <c r="B51" s="135" t="s">
        <v>185</v>
      </c>
      <c r="C51" s="132" t="s">
        <v>100</v>
      </c>
      <c r="D51" s="98">
        <v>297840</v>
      </c>
      <c r="E51" s="98">
        <v>9840</v>
      </c>
      <c r="F51" s="98">
        <v>288000</v>
      </c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  <c r="FS51" s="128"/>
      <c r="FT51" s="128"/>
      <c r="FU51" s="128"/>
      <c r="FV51" s="128"/>
      <c r="FW51" s="128"/>
      <c r="FX51" s="128"/>
    </row>
    <row r="52" spans="1:180" ht="14.45" customHeight="1">
      <c r="A52" s="136"/>
      <c r="B52" s="137" t="s">
        <v>186</v>
      </c>
      <c r="C52" s="134" t="s">
        <v>101</v>
      </c>
      <c r="D52" s="112">
        <v>0</v>
      </c>
      <c r="E52" s="112">
        <v>0</v>
      </c>
      <c r="F52" s="104">
        <v>0</v>
      </c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28"/>
      <c r="FU52" s="128"/>
      <c r="FV52" s="128"/>
      <c r="FW52" s="128"/>
      <c r="FX52" s="128"/>
    </row>
    <row r="53" spans="1:180" ht="14.45" customHeight="1">
      <c r="A53" s="136"/>
      <c r="B53" s="137" t="s">
        <v>187</v>
      </c>
      <c r="C53" s="134" t="s">
        <v>102</v>
      </c>
      <c r="D53" s="112">
        <v>0</v>
      </c>
      <c r="E53" s="112">
        <v>0</v>
      </c>
      <c r="F53" s="104">
        <v>0</v>
      </c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</row>
    <row r="54" spans="1:180" ht="14.45" customHeight="1">
      <c r="A54" s="136"/>
      <c r="B54" s="137" t="s">
        <v>188</v>
      </c>
      <c r="C54" s="134" t="s">
        <v>103</v>
      </c>
      <c r="D54" s="112">
        <v>132636</v>
      </c>
      <c r="E54" s="112">
        <v>0</v>
      </c>
      <c r="F54" s="104">
        <v>132636</v>
      </c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</row>
    <row r="55" spans="1:180" ht="14.45" customHeight="1">
      <c r="A55" s="136"/>
      <c r="B55" s="137" t="s">
        <v>189</v>
      </c>
      <c r="C55" s="134" t="s">
        <v>104</v>
      </c>
      <c r="D55" s="112">
        <v>1750700</v>
      </c>
      <c r="E55" s="112">
        <v>1550700</v>
      </c>
      <c r="F55" s="104">
        <v>200000</v>
      </c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</row>
    <row r="56" spans="1:180" ht="14.45" customHeight="1">
      <c r="A56" s="136"/>
      <c r="B56" s="137" t="s">
        <v>190</v>
      </c>
      <c r="C56" s="134" t="s">
        <v>105</v>
      </c>
      <c r="D56" s="136">
        <f>D57+D58</f>
        <v>0</v>
      </c>
      <c r="E56" s="136">
        <f t="shared" ref="E56:F56" si="4">E57+E58</f>
        <v>0</v>
      </c>
      <c r="F56" s="136">
        <f t="shared" si="4"/>
        <v>0</v>
      </c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</row>
    <row r="57" spans="1:180" ht="14.45" customHeight="1">
      <c r="A57" s="136"/>
      <c r="B57" s="137" t="s">
        <v>191</v>
      </c>
      <c r="C57" s="134" t="s">
        <v>106</v>
      </c>
      <c r="D57" s="136">
        <v>0</v>
      </c>
      <c r="E57" s="136">
        <v>0</v>
      </c>
      <c r="F57" s="136">
        <v>0</v>
      </c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28"/>
      <c r="FO57" s="128"/>
      <c r="FP57" s="128"/>
      <c r="FQ57" s="128"/>
      <c r="FR57" s="128"/>
      <c r="FS57" s="128"/>
      <c r="FT57" s="128"/>
      <c r="FU57" s="128"/>
      <c r="FV57" s="128"/>
      <c r="FW57" s="128"/>
      <c r="FX57" s="128"/>
    </row>
    <row r="58" spans="1:180" ht="14.45" customHeight="1">
      <c r="A58" s="136"/>
      <c r="B58" s="137" t="s">
        <v>192</v>
      </c>
      <c r="C58" s="134" t="s">
        <v>107</v>
      </c>
      <c r="D58" s="136">
        <v>0</v>
      </c>
      <c r="E58" s="136">
        <v>0</v>
      </c>
      <c r="F58" s="136">
        <v>0</v>
      </c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128"/>
      <c r="DR58" s="128"/>
      <c r="DS58" s="128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28"/>
      <c r="FG58" s="128"/>
      <c r="FH58" s="128"/>
      <c r="FI58" s="128"/>
      <c r="FJ58" s="128"/>
      <c r="FK58" s="128"/>
      <c r="FL58" s="128"/>
      <c r="FM58" s="128"/>
      <c r="FN58" s="128"/>
      <c r="FO58" s="128"/>
      <c r="FP58" s="128"/>
      <c r="FQ58" s="128"/>
      <c r="FR58" s="128"/>
      <c r="FS58" s="128"/>
      <c r="FT58" s="128"/>
      <c r="FU58" s="128"/>
      <c r="FV58" s="128"/>
      <c r="FW58" s="128"/>
      <c r="FX58" s="128"/>
    </row>
    <row r="59" spans="1:180" ht="14.45" customHeight="1">
      <c r="A59" s="136"/>
      <c r="B59" s="137" t="s">
        <v>193</v>
      </c>
      <c r="C59" s="134" t="s">
        <v>108</v>
      </c>
      <c r="D59" s="98">
        <f>SUM(D60:D71)</f>
        <v>0</v>
      </c>
      <c r="E59" s="98">
        <f t="shared" ref="E59:F59" si="5">SUM(E60:E71)</f>
        <v>0</v>
      </c>
      <c r="F59" s="98">
        <f t="shared" si="5"/>
        <v>0</v>
      </c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/>
      <c r="ED59" s="128"/>
      <c r="EE59" s="128"/>
      <c r="EF59" s="128"/>
      <c r="EG59" s="128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28"/>
      <c r="FG59" s="128"/>
      <c r="FH59" s="128"/>
      <c r="FI59" s="128"/>
      <c r="FJ59" s="128"/>
      <c r="FK59" s="128"/>
      <c r="FL59" s="128"/>
      <c r="FM59" s="128"/>
      <c r="FN59" s="128"/>
      <c r="FO59" s="128"/>
      <c r="FP59" s="128"/>
      <c r="FQ59" s="128"/>
      <c r="FR59" s="128"/>
      <c r="FS59" s="128"/>
      <c r="FT59" s="128"/>
      <c r="FU59" s="128"/>
      <c r="FV59" s="128"/>
      <c r="FW59" s="128"/>
      <c r="FX59" s="128"/>
    </row>
    <row r="60" spans="1:180" ht="14.45" customHeight="1">
      <c r="A60" s="136"/>
      <c r="B60" s="137" t="s">
        <v>194</v>
      </c>
      <c r="C60" s="134" t="s">
        <v>109</v>
      </c>
      <c r="D60" s="136">
        <v>0</v>
      </c>
      <c r="E60" s="136">
        <v>0</v>
      </c>
      <c r="F60" s="136">
        <v>0</v>
      </c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8"/>
      <c r="DX60" s="128"/>
      <c r="DY60" s="128"/>
      <c r="DZ60" s="128"/>
      <c r="EA60" s="128"/>
      <c r="EB60" s="128"/>
      <c r="EC60" s="128"/>
      <c r="ED60" s="128"/>
      <c r="EE60" s="128"/>
      <c r="EF60" s="128"/>
      <c r="EG60" s="128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28"/>
      <c r="ES60" s="128"/>
      <c r="ET60" s="128"/>
      <c r="EU60" s="128"/>
      <c r="EV60" s="128"/>
      <c r="EW60" s="128"/>
      <c r="EX60" s="128"/>
      <c r="EY60" s="128"/>
      <c r="EZ60" s="128"/>
      <c r="FA60" s="128"/>
      <c r="FB60" s="128"/>
      <c r="FC60" s="128"/>
      <c r="FD60" s="128"/>
      <c r="FE60" s="128"/>
      <c r="FF60" s="128"/>
      <c r="FG60" s="128"/>
      <c r="FH60" s="128"/>
      <c r="FI60" s="128"/>
      <c r="FJ60" s="128"/>
      <c r="FK60" s="128"/>
      <c r="FL60" s="128"/>
      <c r="FM60" s="128"/>
      <c r="FN60" s="128"/>
      <c r="FO60" s="128"/>
      <c r="FP60" s="128"/>
      <c r="FQ60" s="128"/>
      <c r="FR60" s="128"/>
      <c r="FS60" s="128"/>
      <c r="FT60" s="128"/>
      <c r="FU60" s="128"/>
      <c r="FV60" s="128"/>
      <c r="FW60" s="128"/>
      <c r="FX60" s="128"/>
    </row>
    <row r="61" spans="1:180" ht="14.45" customHeight="1">
      <c r="A61" s="136"/>
      <c r="B61" s="137" t="s">
        <v>195</v>
      </c>
      <c r="C61" s="134" t="s">
        <v>110</v>
      </c>
      <c r="D61" s="136">
        <v>0</v>
      </c>
      <c r="E61" s="136">
        <v>0</v>
      </c>
      <c r="F61" s="136">
        <v>0</v>
      </c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8"/>
      <c r="FE61" s="128"/>
      <c r="FF61" s="128"/>
      <c r="FG61" s="128"/>
      <c r="FH61" s="128"/>
      <c r="FI61" s="128"/>
      <c r="FJ61" s="128"/>
      <c r="FK61" s="128"/>
      <c r="FL61" s="128"/>
      <c r="FM61" s="128"/>
      <c r="FN61" s="128"/>
      <c r="FO61" s="128"/>
      <c r="FP61" s="128"/>
      <c r="FQ61" s="128"/>
      <c r="FR61" s="128"/>
      <c r="FS61" s="128"/>
      <c r="FT61" s="128"/>
      <c r="FU61" s="128"/>
      <c r="FV61" s="128"/>
      <c r="FW61" s="128"/>
      <c r="FX61" s="128"/>
    </row>
    <row r="62" spans="1:180" ht="14.45" customHeight="1">
      <c r="A62" s="136"/>
      <c r="B62" s="137" t="s">
        <v>196</v>
      </c>
      <c r="C62" s="134" t="s">
        <v>111</v>
      </c>
      <c r="D62" s="136">
        <v>0</v>
      </c>
      <c r="E62" s="136">
        <v>0</v>
      </c>
      <c r="F62" s="136">
        <v>0</v>
      </c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28"/>
      <c r="DQ62" s="128"/>
      <c r="DR62" s="128"/>
      <c r="DS62" s="128"/>
      <c r="DT62" s="128"/>
      <c r="DU62" s="128"/>
      <c r="DV62" s="128"/>
      <c r="DW62" s="128"/>
      <c r="DX62" s="128"/>
      <c r="DY62" s="128"/>
      <c r="DZ62" s="128"/>
      <c r="EA62" s="128"/>
      <c r="EB62" s="128"/>
      <c r="EC62" s="128"/>
      <c r="ED62" s="128"/>
      <c r="EE62" s="128"/>
      <c r="EF62" s="128"/>
      <c r="EG62" s="128"/>
      <c r="EH62" s="128"/>
      <c r="EI62" s="128"/>
      <c r="EJ62" s="128"/>
      <c r="EK62" s="128"/>
      <c r="EL62" s="128"/>
      <c r="EM62" s="128"/>
      <c r="EN62" s="128"/>
      <c r="EO62" s="128"/>
      <c r="EP62" s="128"/>
      <c r="EQ62" s="128"/>
      <c r="ER62" s="128"/>
      <c r="ES62" s="128"/>
      <c r="ET62" s="128"/>
      <c r="EU62" s="128"/>
      <c r="EV62" s="128"/>
      <c r="EW62" s="128"/>
      <c r="EX62" s="128"/>
      <c r="EY62" s="128"/>
      <c r="EZ62" s="128"/>
      <c r="FA62" s="128"/>
      <c r="FB62" s="128"/>
      <c r="FC62" s="128"/>
      <c r="FD62" s="128"/>
      <c r="FE62" s="128"/>
      <c r="FF62" s="128"/>
      <c r="FG62" s="128"/>
      <c r="FH62" s="128"/>
      <c r="FI62" s="128"/>
      <c r="FJ62" s="128"/>
      <c r="FK62" s="128"/>
      <c r="FL62" s="128"/>
      <c r="FM62" s="128"/>
      <c r="FN62" s="128"/>
      <c r="FO62" s="128"/>
      <c r="FP62" s="128"/>
      <c r="FQ62" s="128"/>
      <c r="FR62" s="128"/>
      <c r="FS62" s="128"/>
      <c r="FT62" s="128"/>
      <c r="FU62" s="128"/>
      <c r="FV62" s="128"/>
      <c r="FW62" s="128"/>
      <c r="FX62" s="128"/>
    </row>
    <row r="63" spans="1:180" ht="14.45" customHeight="1">
      <c r="A63" s="136"/>
      <c r="B63" s="137" t="s">
        <v>197</v>
      </c>
      <c r="C63" s="134" t="s">
        <v>112</v>
      </c>
      <c r="D63" s="136">
        <v>0</v>
      </c>
      <c r="E63" s="136">
        <v>0</v>
      </c>
      <c r="F63" s="136">
        <v>0</v>
      </c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X63" s="128"/>
    </row>
    <row r="64" spans="1:180" ht="14.45" customHeight="1">
      <c r="A64" s="136"/>
      <c r="B64" s="137" t="s">
        <v>198</v>
      </c>
      <c r="C64" s="134" t="s">
        <v>113</v>
      </c>
      <c r="D64" s="136">
        <v>0</v>
      </c>
      <c r="E64" s="136">
        <v>0</v>
      </c>
      <c r="F64" s="136">
        <v>0</v>
      </c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X64" s="128"/>
    </row>
    <row r="65" spans="1:180" ht="14.45" customHeight="1">
      <c r="A65" s="136"/>
      <c r="B65" s="137" t="s">
        <v>199</v>
      </c>
      <c r="C65" s="134" t="s">
        <v>114</v>
      </c>
      <c r="D65" s="136">
        <v>0</v>
      </c>
      <c r="E65" s="136">
        <v>0</v>
      </c>
      <c r="F65" s="136">
        <v>0</v>
      </c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X65" s="128"/>
    </row>
    <row r="66" spans="1:180" ht="14.45" customHeight="1">
      <c r="A66" s="136"/>
      <c r="B66" s="137" t="s">
        <v>200</v>
      </c>
      <c r="C66" s="134" t="s">
        <v>115</v>
      </c>
      <c r="D66" s="136">
        <v>0</v>
      </c>
      <c r="E66" s="136">
        <v>0</v>
      </c>
      <c r="F66" s="136">
        <v>0</v>
      </c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X66" s="128"/>
    </row>
    <row r="67" spans="1:180" ht="14.45" customHeight="1">
      <c r="A67" s="136"/>
      <c r="B67" s="137" t="s">
        <v>201</v>
      </c>
      <c r="C67" s="134" t="s">
        <v>116</v>
      </c>
      <c r="D67" s="136">
        <v>0</v>
      </c>
      <c r="E67" s="136">
        <v>0</v>
      </c>
      <c r="F67" s="136">
        <v>0</v>
      </c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8"/>
      <c r="FX67" s="128"/>
    </row>
    <row r="68" spans="1:180" ht="14.45" customHeight="1">
      <c r="A68" s="136"/>
      <c r="B68" s="137" t="s">
        <v>202</v>
      </c>
      <c r="C68" s="134" t="s">
        <v>117</v>
      </c>
      <c r="D68" s="136">
        <v>0</v>
      </c>
      <c r="E68" s="136">
        <v>0</v>
      </c>
      <c r="F68" s="136">
        <v>0</v>
      </c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28"/>
      <c r="ES68" s="128"/>
      <c r="ET68" s="128"/>
      <c r="EU68" s="128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28"/>
      <c r="FG68" s="128"/>
      <c r="FH68" s="128"/>
      <c r="FI68" s="128"/>
      <c r="FJ68" s="128"/>
      <c r="FK68" s="128"/>
      <c r="FL68" s="128"/>
      <c r="FM68" s="128"/>
      <c r="FN68" s="128"/>
      <c r="FO68" s="128"/>
      <c r="FP68" s="128"/>
      <c r="FQ68" s="128"/>
      <c r="FR68" s="128"/>
      <c r="FS68" s="128"/>
      <c r="FT68" s="128"/>
      <c r="FU68" s="128"/>
      <c r="FV68" s="128"/>
      <c r="FW68" s="128"/>
      <c r="FX68" s="128"/>
    </row>
    <row r="69" spans="1:180" ht="14.45" customHeight="1">
      <c r="A69" s="136"/>
      <c r="B69" s="137" t="s">
        <v>203</v>
      </c>
      <c r="C69" s="134" t="s">
        <v>118</v>
      </c>
      <c r="D69" s="136">
        <v>0</v>
      </c>
      <c r="E69" s="136">
        <v>0</v>
      </c>
      <c r="F69" s="136">
        <v>0</v>
      </c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28"/>
      <c r="FG69" s="128"/>
      <c r="FH69" s="128"/>
      <c r="FI69" s="128"/>
      <c r="FJ69" s="128"/>
      <c r="FK69" s="128"/>
      <c r="FL69" s="128"/>
      <c r="FM69" s="128"/>
      <c r="FN69" s="128"/>
      <c r="FO69" s="128"/>
      <c r="FP69" s="128"/>
      <c r="FQ69" s="128"/>
      <c r="FR69" s="128"/>
      <c r="FS69" s="128"/>
      <c r="FT69" s="128"/>
      <c r="FU69" s="128"/>
      <c r="FV69" s="128"/>
      <c r="FW69" s="128"/>
      <c r="FX69" s="128"/>
    </row>
    <row r="70" spans="1:180" ht="14.45" customHeight="1">
      <c r="A70" s="136"/>
      <c r="B70" s="137" t="s">
        <v>204</v>
      </c>
      <c r="C70" s="134" t="s">
        <v>119</v>
      </c>
      <c r="D70" s="136">
        <v>0</v>
      </c>
      <c r="E70" s="136">
        <v>0</v>
      </c>
      <c r="F70" s="136">
        <v>0</v>
      </c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8"/>
      <c r="FX70" s="128"/>
    </row>
    <row r="71" spans="1:180" ht="14.45" customHeight="1">
      <c r="A71" s="136"/>
      <c r="B71" s="137" t="s">
        <v>205</v>
      </c>
      <c r="C71" s="134" t="s">
        <v>120</v>
      </c>
      <c r="D71" s="136">
        <v>0</v>
      </c>
      <c r="E71" s="136">
        <v>0</v>
      </c>
      <c r="F71" s="136">
        <v>0</v>
      </c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8"/>
      <c r="DW71" s="128"/>
      <c r="DX71" s="128"/>
      <c r="DY71" s="128"/>
      <c r="DZ71" s="128"/>
      <c r="EA71" s="128"/>
      <c r="EB71" s="128"/>
      <c r="EC71" s="128"/>
      <c r="ED71" s="128"/>
      <c r="EE71" s="128"/>
      <c r="EF71" s="128"/>
      <c r="EG71" s="128"/>
      <c r="EH71" s="128"/>
      <c r="EI71" s="128"/>
      <c r="EJ71" s="128"/>
      <c r="EK71" s="128"/>
      <c r="EL71" s="128"/>
      <c r="EM71" s="128"/>
      <c r="EN71" s="128"/>
      <c r="EO71" s="128"/>
      <c r="EP71" s="128"/>
      <c r="EQ71" s="128"/>
      <c r="ER71" s="128"/>
      <c r="ES71" s="128"/>
      <c r="ET71" s="128"/>
      <c r="EU71" s="128"/>
      <c r="EV71" s="128"/>
      <c r="EW71" s="128"/>
      <c r="EX71" s="128"/>
      <c r="EY71" s="128"/>
      <c r="EZ71" s="128"/>
      <c r="FA71" s="128"/>
      <c r="FB71" s="128"/>
      <c r="FC71" s="128"/>
      <c r="FD71" s="128"/>
      <c r="FE71" s="128"/>
      <c r="FF71" s="128"/>
      <c r="FG71" s="128"/>
      <c r="FH71" s="128"/>
      <c r="FI71" s="128"/>
      <c r="FJ71" s="128"/>
      <c r="FK71" s="128"/>
      <c r="FL71" s="128"/>
      <c r="FM71" s="128"/>
      <c r="FN71" s="128"/>
      <c r="FO71" s="128"/>
      <c r="FP71" s="128"/>
      <c r="FQ71" s="128"/>
      <c r="FR71" s="128"/>
      <c r="FS71" s="128"/>
      <c r="FT71" s="128"/>
      <c r="FU71" s="128"/>
      <c r="FV71" s="128"/>
      <c r="FW71" s="128"/>
      <c r="FX71" s="128"/>
    </row>
    <row r="72" spans="1:180" ht="14.45" customHeight="1">
      <c r="A72" s="136"/>
      <c r="B72" s="137" t="s">
        <v>206</v>
      </c>
      <c r="C72" s="134" t="s">
        <v>121</v>
      </c>
      <c r="D72" s="98">
        <f>SUM(D73:D88)</f>
        <v>0</v>
      </c>
      <c r="E72" s="98">
        <f t="shared" ref="E72:F72" si="6">SUM(E73:E88)</f>
        <v>0</v>
      </c>
      <c r="F72" s="98">
        <f t="shared" si="6"/>
        <v>0</v>
      </c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X72" s="128"/>
    </row>
    <row r="73" spans="1:180" ht="14.45" customHeight="1">
      <c r="A73" s="136"/>
      <c r="B73" s="137" t="s">
        <v>207</v>
      </c>
      <c r="C73" s="134" t="s">
        <v>109</v>
      </c>
      <c r="D73" s="136">
        <v>0</v>
      </c>
      <c r="E73" s="136">
        <v>0</v>
      </c>
      <c r="F73" s="136">
        <v>0</v>
      </c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X73" s="128"/>
    </row>
    <row r="74" spans="1:180" ht="14.45" customHeight="1">
      <c r="A74" s="136"/>
      <c r="B74" s="137" t="s">
        <v>208</v>
      </c>
      <c r="C74" s="134" t="s">
        <v>110</v>
      </c>
      <c r="D74" s="136">
        <v>0</v>
      </c>
      <c r="E74" s="136">
        <v>0</v>
      </c>
      <c r="F74" s="136">
        <v>0</v>
      </c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X74" s="128"/>
    </row>
    <row r="75" spans="1:180" ht="14.45" customHeight="1">
      <c r="A75" s="136"/>
      <c r="B75" s="139" t="s">
        <v>209</v>
      </c>
      <c r="C75" s="134" t="s">
        <v>111</v>
      </c>
      <c r="D75" s="136">
        <v>0</v>
      </c>
      <c r="E75" s="136">
        <v>0</v>
      </c>
      <c r="F75" s="136">
        <v>0</v>
      </c>
    </row>
    <row r="76" spans="1:180" ht="14.45" customHeight="1">
      <c r="A76" s="136"/>
      <c r="B76" s="139" t="s">
        <v>210</v>
      </c>
      <c r="C76" s="134" t="s">
        <v>112</v>
      </c>
      <c r="D76" s="136">
        <v>0</v>
      </c>
      <c r="E76" s="136">
        <v>0</v>
      </c>
      <c r="F76" s="136">
        <v>0</v>
      </c>
    </row>
    <row r="77" spans="1:180" ht="14.45" customHeight="1">
      <c r="A77" s="136"/>
      <c r="B77" s="139" t="s">
        <v>211</v>
      </c>
      <c r="C77" s="134" t="s">
        <v>113</v>
      </c>
      <c r="D77" s="136">
        <v>0</v>
      </c>
      <c r="E77" s="136">
        <v>0</v>
      </c>
      <c r="F77" s="136">
        <v>0</v>
      </c>
    </row>
    <row r="78" spans="1:180" ht="14.45" customHeight="1">
      <c r="A78" s="136"/>
      <c r="B78" s="139" t="s">
        <v>212</v>
      </c>
      <c r="C78" s="134" t="s">
        <v>114</v>
      </c>
      <c r="D78" s="136">
        <v>0</v>
      </c>
      <c r="E78" s="136">
        <v>0</v>
      </c>
      <c r="F78" s="136">
        <v>0</v>
      </c>
    </row>
    <row r="79" spans="1:180" ht="14.45" customHeight="1">
      <c r="A79" s="136"/>
      <c r="B79" s="139" t="s">
        <v>213</v>
      </c>
      <c r="C79" s="134" t="s">
        <v>115</v>
      </c>
      <c r="D79" s="136">
        <v>0</v>
      </c>
      <c r="E79" s="136">
        <v>0</v>
      </c>
      <c r="F79" s="136">
        <v>0</v>
      </c>
    </row>
    <row r="80" spans="1:180" ht="14.45" customHeight="1">
      <c r="A80" s="136"/>
      <c r="B80" s="139" t="s">
        <v>214</v>
      </c>
      <c r="C80" s="140" t="s">
        <v>122</v>
      </c>
      <c r="D80" s="136">
        <v>0</v>
      </c>
      <c r="E80" s="136">
        <v>0</v>
      </c>
      <c r="F80" s="136">
        <v>0</v>
      </c>
    </row>
    <row r="81" spans="1:6" ht="14.45" customHeight="1">
      <c r="A81" s="136"/>
      <c r="B81" s="139" t="s">
        <v>215</v>
      </c>
      <c r="C81" s="140" t="s">
        <v>123</v>
      </c>
      <c r="D81" s="136">
        <v>0</v>
      </c>
      <c r="E81" s="136">
        <v>0</v>
      </c>
      <c r="F81" s="136">
        <v>0</v>
      </c>
    </row>
    <row r="82" spans="1:6" ht="14.45" customHeight="1">
      <c r="A82" s="136"/>
      <c r="B82" s="139" t="s">
        <v>216</v>
      </c>
      <c r="C82" s="140" t="s">
        <v>124</v>
      </c>
      <c r="D82" s="136">
        <v>0</v>
      </c>
      <c r="E82" s="136">
        <v>0</v>
      </c>
      <c r="F82" s="136">
        <v>0</v>
      </c>
    </row>
    <row r="83" spans="1:6" ht="14.45" customHeight="1">
      <c r="A83" s="136"/>
      <c r="B83" s="139" t="s">
        <v>217</v>
      </c>
      <c r="C83" s="140" t="s">
        <v>125</v>
      </c>
      <c r="D83" s="136">
        <v>0</v>
      </c>
      <c r="E83" s="136">
        <v>0</v>
      </c>
      <c r="F83" s="136">
        <v>0</v>
      </c>
    </row>
    <row r="84" spans="1:6" ht="14.45" customHeight="1">
      <c r="A84" s="136"/>
      <c r="B84" s="139" t="s">
        <v>218</v>
      </c>
      <c r="C84" s="134" t="s">
        <v>116</v>
      </c>
      <c r="D84" s="136">
        <v>0</v>
      </c>
      <c r="E84" s="136">
        <v>0</v>
      </c>
      <c r="F84" s="136">
        <v>0</v>
      </c>
    </row>
    <row r="85" spans="1:6" ht="14.45" customHeight="1">
      <c r="A85" s="136"/>
      <c r="B85" s="139" t="s">
        <v>219</v>
      </c>
      <c r="C85" s="134" t="s">
        <v>117</v>
      </c>
      <c r="D85" s="136">
        <v>0</v>
      </c>
      <c r="E85" s="136">
        <v>0</v>
      </c>
      <c r="F85" s="136">
        <v>0</v>
      </c>
    </row>
    <row r="86" spans="1:6" ht="14.45" customHeight="1">
      <c r="A86" s="136"/>
      <c r="B86" s="139" t="s">
        <v>220</v>
      </c>
      <c r="C86" s="134" t="s">
        <v>118</v>
      </c>
      <c r="D86" s="136">
        <v>0</v>
      </c>
      <c r="E86" s="136">
        <v>0</v>
      </c>
      <c r="F86" s="136">
        <v>0</v>
      </c>
    </row>
    <row r="87" spans="1:6" ht="14.45" customHeight="1">
      <c r="A87" s="136"/>
      <c r="B87" s="139" t="s">
        <v>221</v>
      </c>
      <c r="C87" s="134" t="s">
        <v>119</v>
      </c>
      <c r="D87" s="136">
        <v>0</v>
      </c>
      <c r="E87" s="136">
        <v>0</v>
      </c>
      <c r="F87" s="136">
        <v>0</v>
      </c>
    </row>
    <row r="88" spans="1:6" ht="14.45" customHeight="1">
      <c r="A88" s="136"/>
      <c r="B88" s="139" t="s">
        <v>222</v>
      </c>
      <c r="C88" s="134" t="s">
        <v>126</v>
      </c>
      <c r="D88" s="136">
        <v>0</v>
      </c>
      <c r="E88" s="136">
        <v>0</v>
      </c>
      <c r="F88" s="136">
        <v>0</v>
      </c>
    </row>
    <row r="89" spans="1:6" ht="14.45" customHeight="1">
      <c r="A89" s="136"/>
      <c r="B89" s="139" t="s">
        <v>223</v>
      </c>
      <c r="C89" s="140" t="s">
        <v>127</v>
      </c>
      <c r="D89" s="138">
        <f>D90+D91</f>
        <v>0</v>
      </c>
      <c r="E89" s="138">
        <f t="shared" ref="E89:F89" si="7">E90+E91</f>
        <v>0</v>
      </c>
      <c r="F89" s="138">
        <f t="shared" si="7"/>
        <v>0</v>
      </c>
    </row>
    <row r="90" spans="1:6" ht="14.45" customHeight="1">
      <c r="A90" s="136"/>
      <c r="B90" s="139" t="s">
        <v>224</v>
      </c>
      <c r="C90" s="140" t="s">
        <v>128</v>
      </c>
      <c r="D90" s="138">
        <v>0</v>
      </c>
      <c r="E90" s="138">
        <v>0</v>
      </c>
      <c r="F90" s="138">
        <v>0</v>
      </c>
    </row>
    <row r="91" spans="1:6" ht="14.45" customHeight="1">
      <c r="A91" s="136"/>
      <c r="B91" s="139" t="s">
        <v>225</v>
      </c>
      <c r="C91" s="140" t="s">
        <v>129</v>
      </c>
      <c r="D91" s="138">
        <v>0</v>
      </c>
      <c r="E91" s="138">
        <v>0</v>
      </c>
      <c r="F91" s="138">
        <v>0</v>
      </c>
    </row>
    <row r="92" spans="1:6" ht="14.45" customHeight="1">
      <c r="A92" s="136"/>
      <c r="B92" s="139" t="s">
        <v>226</v>
      </c>
      <c r="C92" s="140" t="s">
        <v>130</v>
      </c>
      <c r="D92" s="98">
        <f>SUM(D93:D97)</f>
        <v>0</v>
      </c>
      <c r="E92" s="98">
        <f t="shared" ref="E92:F92" si="8">SUM(E93:E97)</f>
        <v>0</v>
      </c>
      <c r="F92" s="98">
        <f t="shared" si="8"/>
        <v>0</v>
      </c>
    </row>
    <row r="93" spans="1:6" ht="14.45" customHeight="1">
      <c r="A93" s="136"/>
      <c r="B93" s="139" t="s">
        <v>227</v>
      </c>
      <c r="C93" s="140" t="s">
        <v>128</v>
      </c>
      <c r="D93" s="138">
        <v>0</v>
      </c>
      <c r="E93" s="138">
        <v>0</v>
      </c>
      <c r="F93" s="138">
        <v>0</v>
      </c>
    </row>
    <row r="94" spans="1:6" ht="14.45" customHeight="1">
      <c r="A94" s="136"/>
      <c r="B94" s="139" t="s">
        <v>228</v>
      </c>
      <c r="C94" s="140" t="s">
        <v>131</v>
      </c>
      <c r="D94" s="138">
        <v>0</v>
      </c>
      <c r="E94" s="138">
        <v>0</v>
      </c>
      <c r="F94" s="138">
        <v>0</v>
      </c>
    </row>
    <row r="95" spans="1:6" ht="14.45" customHeight="1">
      <c r="A95" s="136"/>
      <c r="B95" s="139" t="s">
        <v>229</v>
      </c>
      <c r="C95" s="140" t="s">
        <v>132</v>
      </c>
      <c r="D95" s="138">
        <v>0</v>
      </c>
      <c r="E95" s="138">
        <v>0</v>
      </c>
      <c r="F95" s="138">
        <v>0</v>
      </c>
    </row>
    <row r="96" spans="1:6" ht="14.45" customHeight="1">
      <c r="A96" s="136"/>
      <c r="B96" s="139" t="s">
        <v>230</v>
      </c>
      <c r="C96" s="140" t="s">
        <v>133</v>
      </c>
      <c r="D96" s="138">
        <v>0</v>
      </c>
      <c r="E96" s="138">
        <v>0</v>
      </c>
      <c r="F96" s="138">
        <v>0</v>
      </c>
    </row>
    <row r="97" spans="1:6" ht="14.45" customHeight="1">
      <c r="A97" s="136"/>
      <c r="B97" s="139" t="s">
        <v>231</v>
      </c>
      <c r="C97" s="140" t="s">
        <v>134</v>
      </c>
      <c r="D97" s="138">
        <v>0</v>
      </c>
      <c r="E97" s="138">
        <v>0</v>
      </c>
      <c r="F97" s="138">
        <v>0</v>
      </c>
    </row>
    <row r="98" spans="1:6" ht="14.45" customHeight="1">
      <c r="A98" s="136"/>
      <c r="B98" s="139" t="s">
        <v>232</v>
      </c>
      <c r="C98" s="140" t="s">
        <v>135</v>
      </c>
      <c r="D98" s="138">
        <f>D99+D100</f>
        <v>0</v>
      </c>
      <c r="E98" s="138">
        <f t="shared" ref="E98:F98" si="9">E99+E100</f>
        <v>0</v>
      </c>
      <c r="F98" s="138">
        <f t="shared" si="9"/>
        <v>0</v>
      </c>
    </row>
    <row r="99" spans="1:6" ht="14.45" customHeight="1">
      <c r="A99" s="136"/>
      <c r="B99" s="139" t="s">
        <v>233</v>
      </c>
      <c r="C99" s="140" t="s">
        <v>136</v>
      </c>
      <c r="D99" s="138">
        <v>0</v>
      </c>
      <c r="E99" s="138">
        <v>0</v>
      </c>
      <c r="F99" s="138">
        <v>0</v>
      </c>
    </row>
    <row r="100" spans="1:6" ht="14.45" customHeight="1">
      <c r="A100" s="136"/>
      <c r="B100" s="139" t="s">
        <v>234</v>
      </c>
      <c r="C100" s="140" t="s">
        <v>137</v>
      </c>
      <c r="D100" s="138">
        <v>0</v>
      </c>
      <c r="E100" s="138">
        <v>0</v>
      </c>
      <c r="F100" s="138">
        <v>0</v>
      </c>
    </row>
    <row r="101" spans="1:6" ht="14.45" customHeight="1">
      <c r="A101" s="136"/>
      <c r="B101" s="139" t="s">
        <v>235</v>
      </c>
      <c r="C101" s="140" t="s">
        <v>138</v>
      </c>
      <c r="D101" s="138">
        <f>D102+D103+D104</f>
        <v>0</v>
      </c>
      <c r="E101" s="138">
        <f t="shared" ref="E101:F101" si="10">E102+E103+E104</f>
        <v>0</v>
      </c>
      <c r="F101" s="138">
        <f t="shared" si="10"/>
        <v>0</v>
      </c>
    </row>
    <row r="102" spans="1:6" ht="14.45" customHeight="1">
      <c r="A102" s="136"/>
      <c r="B102" s="139" t="s">
        <v>236</v>
      </c>
      <c r="C102" s="140" t="s">
        <v>139</v>
      </c>
      <c r="D102" s="138">
        <v>0</v>
      </c>
      <c r="E102" s="138">
        <v>0</v>
      </c>
      <c r="F102" s="138">
        <v>0</v>
      </c>
    </row>
    <row r="103" spans="1:6" ht="14.45" customHeight="1">
      <c r="A103" s="136"/>
      <c r="B103" s="139" t="s">
        <v>237</v>
      </c>
      <c r="C103" s="140" t="s">
        <v>140</v>
      </c>
      <c r="D103" s="138">
        <v>0</v>
      </c>
      <c r="E103" s="138">
        <v>0</v>
      </c>
      <c r="F103" s="138">
        <v>0</v>
      </c>
    </row>
    <row r="104" spans="1:6" ht="14.45" customHeight="1">
      <c r="A104" s="136"/>
      <c r="B104" s="139" t="s">
        <v>238</v>
      </c>
      <c r="C104" s="140" t="s">
        <v>141</v>
      </c>
      <c r="D104" s="138">
        <v>0</v>
      </c>
      <c r="E104" s="138">
        <v>0</v>
      </c>
      <c r="F104" s="138">
        <v>0</v>
      </c>
    </row>
    <row r="105" spans="1:6" ht="14.45" customHeight="1">
      <c r="A105" s="136"/>
      <c r="B105" s="139" t="s">
        <v>239</v>
      </c>
      <c r="C105" s="140" t="s">
        <v>142</v>
      </c>
      <c r="D105" s="138">
        <v>0</v>
      </c>
      <c r="E105" s="138">
        <v>0</v>
      </c>
      <c r="F105" s="138">
        <v>0</v>
      </c>
    </row>
    <row r="106" spans="1:6" ht="14.45" customHeight="1">
      <c r="A106" s="136"/>
      <c r="B106" s="141"/>
      <c r="C106" s="138"/>
      <c r="D106" s="138"/>
      <c r="E106" s="138"/>
      <c r="F106" s="138"/>
    </row>
    <row r="107" spans="1:6" ht="14.45" customHeight="1">
      <c r="A107" s="136"/>
      <c r="B107" s="141"/>
      <c r="C107" s="138"/>
      <c r="D107" s="138"/>
      <c r="E107" s="138"/>
      <c r="F107" s="138"/>
    </row>
  </sheetData>
  <sheetProtection formatCells="0" formatColumns="0" formatRows="0"/>
  <mergeCells count="9">
    <mergeCell ref="E5:E6"/>
    <mergeCell ref="F5:F6"/>
    <mergeCell ref="A3:C3"/>
    <mergeCell ref="A4:A6"/>
    <mergeCell ref="A2:F2"/>
    <mergeCell ref="B4:B6"/>
    <mergeCell ref="C4:C6"/>
    <mergeCell ref="D4:F4"/>
    <mergeCell ref="D5:D6"/>
  </mergeCells>
  <phoneticPr fontId="0" type="noConversion"/>
  <printOptions horizontalCentered="1"/>
  <pageMargins left="0.17" right="0.39370078740157483" top="0.47244094488188981" bottom="0.47244094488188981" header="0.31496062992125984" footer="0.23622047244094491"/>
  <pageSetup paperSize="9" scale="90" fitToHeight="100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3"/>
  <sheetViews>
    <sheetView showGridLines="0" showZeros="0" topLeftCell="A4" workbookViewId="0">
      <selection activeCell="C10" sqref="C10"/>
    </sheetView>
  </sheetViews>
  <sheetFormatPr defaultRowHeight="11.25"/>
  <cols>
    <col min="1" max="1" width="17.33203125" customWidth="1"/>
    <col min="2" max="2" width="63.1640625" customWidth="1"/>
    <col min="3" max="3" width="38.5" customWidth="1"/>
  </cols>
  <sheetData>
    <row r="1" spans="1:3" ht="27" customHeight="1">
      <c r="C1" s="85" t="s">
        <v>261</v>
      </c>
    </row>
    <row r="2" spans="1:3" ht="60" customHeight="1">
      <c r="A2" s="226" t="s">
        <v>259</v>
      </c>
      <c r="B2" s="226"/>
      <c r="C2" s="226"/>
    </row>
    <row r="3" spans="1:3" ht="37.5" customHeight="1">
      <c r="A3" s="75" t="s">
        <v>244</v>
      </c>
      <c r="B3" s="179" t="s">
        <v>360</v>
      </c>
      <c r="C3" s="76" t="s">
        <v>245</v>
      </c>
    </row>
    <row r="4" spans="1:3" ht="50.1" customHeight="1">
      <c r="A4" s="77" t="s">
        <v>246</v>
      </c>
      <c r="B4" s="78" t="s">
        <v>247</v>
      </c>
      <c r="C4" s="78" t="s">
        <v>248</v>
      </c>
    </row>
    <row r="5" spans="1:3" ht="50.1" customHeight="1">
      <c r="A5" s="77"/>
      <c r="B5" s="78" t="s">
        <v>257</v>
      </c>
      <c r="C5" s="142">
        <f>C6+C7+C8</f>
        <v>18</v>
      </c>
    </row>
    <row r="6" spans="1:3" ht="50.1" customHeight="1">
      <c r="A6" s="79">
        <v>1</v>
      </c>
      <c r="B6" s="80" t="s">
        <v>258</v>
      </c>
      <c r="C6" s="81">
        <v>0</v>
      </c>
    </row>
    <row r="7" spans="1:3" ht="50.1" customHeight="1">
      <c r="A7" s="82">
        <v>2</v>
      </c>
      <c r="B7" s="80" t="s">
        <v>249</v>
      </c>
      <c r="C7" s="83">
        <v>10</v>
      </c>
    </row>
    <row r="8" spans="1:3" ht="50.1" customHeight="1">
      <c r="A8" s="82">
        <v>3</v>
      </c>
      <c r="B8" s="80" t="s">
        <v>250</v>
      </c>
      <c r="C8" s="83">
        <v>8</v>
      </c>
    </row>
    <row r="9" spans="1:3" ht="50.1" customHeight="1">
      <c r="A9" s="84"/>
      <c r="B9" s="80" t="s">
        <v>251</v>
      </c>
      <c r="C9" s="83">
        <v>8</v>
      </c>
    </row>
    <row r="10" spans="1:3" ht="50.1" customHeight="1">
      <c r="A10" s="84"/>
      <c r="B10" s="80" t="s">
        <v>252</v>
      </c>
      <c r="C10" s="83">
        <v>0</v>
      </c>
    </row>
    <row r="11" spans="1:3" ht="50.1" customHeight="1">
      <c r="A11" s="82" t="s">
        <v>253</v>
      </c>
      <c r="B11" s="80" t="s">
        <v>254</v>
      </c>
      <c r="C11" s="83">
        <v>2</v>
      </c>
    </row>
    <row r="12" spans="1:3" ht="50.1" customHeight="1">
      <c r="A12" s="82" t="s">
        <v>255</v>
      </c>
      <c r="B12" s="80" t="s">
        <v>256</v>
      </c>
      <c r="C12" s="83">
        <v>5</v>
      </c>
    </row>
    <row r="13" spans="1:3" ht="91.5" customHeight="1">
      <c r="A13" s="227" t="s">
        <v>260</v>
      </c>
      <c r="B13" s="227"/>
      <c r="C13" s="227"/>
    </row>
  </sheetData>
  <sheetProtection formatCells="0" formatColumns="0" formatRows="0"/>
  <mergeCells count="2">
    <mergeCell ref="A2:C2"/>
    <mergeCell ref="A13:C13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80" fitToHeight="10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W24"/>
  <sheetViews>
    <sheetView showGridLines="0" showZeros="0" workbookViewId="0">
      <selection activeCell="D8" sqref="D8"/>
    </sheetView>
  </sheetViews>
  <sheetFormatPr defaultColWidth="9.1640625" defaultRowHeight="18" customHeight="1"/>
  <cols>
    <col min="1" max="1" width="20.5" style="3" customWidth="1"/>
    <col min="2" max="2" width="48.332031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9"/>
      <c r="E1" s="69" t="s">
        <v>262</v>
      </c>
    </row>
    <row r="2" spans="1:231" ht="35.25" customHeight="1">
      <c r="A2" s="190" t="s">
        <v>263</v>
      </c>
      <c r="B2" s="190"/>
      <c r="C2" s="190"/>
      <c r="D2" s="190"/>
      <c r="E2" s="190"/>
    </row>
    <row r="3" spans="1:231" s="1" customFormat="1" ht="18" customHeight="1">
      <c r="A3" s="197" t="s">
        <v>339</v>
      </c>
      <c r="B3" s="197"/>
      <c r="C3" s="5"/>
      <c r="D3" s="4"/>
      <c r="E3" s="4" t="s">
        <v>2</v>
      </c>
    </row>
    <row r="4" spans="1:231" s="1" customFormat="1" ht="18" customHeight="1">
      <c r="A4" s="192" t="s">
        <v>52</v>
      </c>
      <c r="B4" s="192" t="s">
        <v>46</v>
      </c>
      <c r="C4" s="198" t="s">
        <v>264</v>
      </c>
      <c r="D4" s="199"/>
      <c r="E4" s="199"/>
    </row>
    <row r="5" spans="1:231" s="1" customFormat="1" ht="38.25" customHeight="1">
      <c r="A5" s="193"/>
      <c r="B5" s="193"/>
      <c r="C5" s="93" t="s">
        <v>50</v>
      </c>
      <c r="D5" s="94" t="s">
        <v>3</v>
      </c>
      <c r="E5" s="94" t="s">
        <v>10</v>
      </c>
    </row>
    <row r="6" spans="1:231" s="106" customFormat="1" ht="18" customHeight="1">
      <c r="A6" s="92" t="s">
        <v>11</v>
      </c>
      <c r="B6" s="92" t="s">
        <v>11</v>
      </c>
      <c r="C6" s="92">
        <v>2</v>
      </c>
      <c r="D6" s="92">
        <v>6</v>
      </c>
      <c r="E6" s="3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pans="1:231" s="143" customFormat="1" ht="24" customHeight="1">
      <c r="A7" s="102" t="s">
        <v>7</v>
      </c>
      <c r="B7" s="103"/>
      <c r="C7" s="98"/>
      <c r="D7" s="98"/>
      <c r="E7" s="52"/>
    </row>
    <row r="8" spans="1:231" s="106" customFormat="1" ht="24" customHeight="1">
      <c r="A8" s="102"/>
      <c r="B8" s="101" t="s">
        <v>361</v>
      </c>
      <c r="C8" s="98">
        <v>0</v>
      </c>
      <c r="D8" s="98">
        <v>0</v>
      </c>
      <c r="E8" s="71"/>
    </row>
    <row r="9" spans="1:231" s="106" customFormat="1" ht="24" customHeight="1">
      <c r="A9" s="102"/>
      <c r="B9" s="102"/>
      <c r="C9" s="98"/>
      <c r="D9" s="98"/>
      <c r="E9" s="104"/>
    </row>
    <row r="10" spans="1:231" s="106" customFormat="1" ht="24" customHeight="1">
      <c r="A10" s="102"/>
      <c r="B10" s="102"/>
      <c r="C10" s="98"/>
      <c r="D10" s="98"/>
      <c r="E10" s="104"/>
    </row>
    <row r="11" spans="1:231" s="106" customFormat="1" ht="24" customHeight="1">
      <c r="A11" s="102"/>
      <c r="B11" s="102"/>
      <c r="C11" s="98"/>
      <c r="D11" s="98"/>
      <c r="E11" s="104"/>
    </row>
    <row r="12" spans="1:231" s="106" customFormat="1" ht="24" customHeight="1">
      <c r="A12" s="102"/>
      <c r="B12" s="102"/>
      <c r="C12" s="98"/>
      <c r="D12" s="98"/>
      <c r="E12" s="104"/>
    </row>
    <row r="13" spans="1:231" ht="18" customHeight="1">
      <c r="A13" s="95" t="s">
        <v>312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5">
    <mergeCell ref="C4:E4"/>
    <mergeCell ref="A2:E2"/>
    <mergeCell ref="A4:A5"/>
    <mergeCell ref="B4:B5"/>
    <mergeCell ref="A3:B3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X106"/>
  <sheetViews>
    <sheetView showGridLines="0" workbookViewId="0">
      <selection activeCell="H15" sqref="H15"/>
    </sheetView>
  </sheetViews>
  <sheetFormatPr defaultColWidth="9.1640625" defaultRowHeight="15.6" customHeight="1"/>
  <cols>
    <col min="1" max="1" width="13.1640625" style="145" customWidth="1"/>
    <col min="2" max="2" width="8.6640625" style="144" customWidth="1"/>
    <col min="3" max="3" width="34.6640625" style="144" customWidth="1"/>
    <col min="4" max="6" width="15.83203125" style="144" customWidth="1"/>
    <col min="7" max="180" width="9.1640625" style="144" customWidth="1"/>
    <col min="181" max="16384" width="9.1640625" style="145"/>
  </cols>
  <sheetData>
    <row r="1" spans="1:180" s="117" customFormat="1" ht="15.6" customHeight="1">
      <c r="B1" s="118"/>
      <c r="C1" s="119"/>
      <c r="D1" s="120"/>
      <c r="E1" s="120"/>
      <c r="F1" s="121" t="s">
        <v>265</v>
      </c>
      <c r="G1" s="122"/>
    </row>
    <row r="2" spans="1:180" s="124" customFormat="1" ht="21" customHeight="1">
      <c r="A2" s="219" t="s">
        <v>266</v>
      </c>
      <c r="B2" s="219"/>
      <c r="C2" s="219"/>
      <c r="D2" s="219"/>
      <c r="E2" s="219"/>
      <c r="F2" s="219"/>
      <c r="G2" s="123"/>
    </row>
    <row r="3" spans="1:180" s="126" customFormat="1" ht="15.6" customHeight="1">
      <c r="A3" s="215" t="s">
        <v>339</v>
      </c>
      <c r="B3" s="215"/>
      <c r="C3" s="215"/>
      <c r="D3" s="120"/>
      <c r="E3" s="120"/>
      <c r="F3" s="125" t="s">
        <v>2</v>
      </c>
      <c r="G3" s="125"/>
    </row>
    <row r="4" spans="1:180" s="117" customFormat="1" ht="15.6" customHeight="1">
      <c r="A4" s="216" t="s">
        <v>52</v>
      </c>
      <c r="B4" s="220" t="s">
        <v>55</v>
      </c>
      <c r="C4" s="220" t="s">
        <v>56</v>
      </c>
      <c r="D4" s="222" t="s">
        <v>264</v>
      </c>
      <c r="E4" s="223"/>
      <c r="F4" s="224"/>
      <c r="G4" s="122"/>
    </row>
    <row r="5" spans="1:180" s="117" customFormat="1" ht="15.6" customHeight="1">
      <c r="A5" s="217"/>
      <c r="B5" s="221"/>
      <c r="C5" s="221"/>
      <c r="D5" s="225" t="s">
        <v>12</v>
      </c>
      <c r="E5" s="211" t="s">
        <v>243</v>
      </c>
      <c r="F5" s="213" t="s">
        <v>242</v>
      </c>
      <c r="G5" s="122"/>
    </row>
    <row r="6" spans="1:180" ht="15.6" customHeight="1">
      <c r="A6" s="218"/>
      <c r="B6" s="221"/>
      <c r="C6" s="221"/>
      <c r="D6" s="221"/>
      <c r="E6" s="212"/>
      <c r="F6" s="214"/>
    </row>
    <row r="7" spans="1:180" s="117" customFormat="1" ht="15.6" customHeight="1">
      <c r="A7" s="129"/>
      <c r="B7" s="130" t="s">
        <v>11</v>
      </c>
      <c r="C7" s="130" t="s">
        <v>11</v>
      </c>
      <c r="D7" s="130">
        <v>2</v>
      </c>
      <c r="E7" s="116">
        <v>3</v>
      </c>
      <c r="F7" s="130">
        <v>26</v>
      </c>
      <c r="G7" s="122"/>
    </row>
    <row r="8" spans="1:180" s="117" customFormat="1" ht="15.6" customHeight="1">
      <c r="A8" s="129"/>
      <c r="B8" s="146"/>
      <c r="C8" s="147" t="s">
        <v>7</v>
      </c>
      <c r="D8" s="168">
        <f>D9+D23+D47+D56+D59+D72+D89+D92+D98+D101</f>
        <v>0</v>
      </c>
      <c r="E8" s="168">
        <f t="shared" ref="E8:F8" si="0">E9+E23+E47+E56+E59+E72+E89+E92+E98+E101</f>
        <v>0</v>
      </c>
      <c r="F8" s="168">
        <f t="shared" si="0"/>
        <v>0</v>
      </c>
      <c r="G8" s="122"/>
    </row>
    <row r="9" spans="1:180" ht="15.6" customHeight="1">
      <c r="A9" s="148" t="s">
        <v>358</v>
      </c>
      <c r="B9" s="149" t="s">
        <v>143</v>
      </c>
      <c r="C9" s="150" t="s">
        <v>58</v>
      </c>
      <c r="D9" s="169">
        <f>SUM(D10:D22)</f>
        <v>0</v>
      </c>
      <c r="E9" s="169">
        <f>SUM(E10:E22)</f>
        <v>0</v>
      </c>
      <c r="F9" s="169">
        <f t="shared" ref="F9" si="1">SUM(F10:F22)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</row>
    <row r="10" spans="1:180" ht="15.6" customHeight="1">
      <c r="A10" s="151"/>
      <c r="B10" s="149" t="s">
        <v>144</v>
      </c>
      <c r="C10" s="150" t="s">
        <v>59</v>
      </c>
      <c r="D10" s="169">
        <v>0</v>
      </c>
      <c r="E10" s="169">
        <v>0</v>
      </c>
      <c r="F10" s="169">
        <v>0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</row>
    <row r="11" spans="1:180" ht="15.6" customHeight="1">
      <c r="A11" s="151"/>
      <c r="B11" s="149" t="s">
        <v>145</v>
      </c>
      <c r="C11" s="150" t="s">
        <v>60</v>
      </c>
      <c r="D11" s="169">
        <v>0</v>
      </c>
      <c r="E11" s="169">
        <v>0</v>
      </c>
      <c r="F11" s="169"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</row>
    <row r="12" spans="1:180" ht="15.6" customHeight="1">
      <c r="A12" s="151"/>
      <c r="B12" s="149" t="s">
        <v>146</v>
      </c>
      <c r="C12" s="150" t="s">
        <v>61</v>
      </c>
      <c r="D12" s="169">
        <v>0</v>
      </c>
      <c r="E12" s="169">
        <v>0</v>
      </c>
      <c r="F12" s="169"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</row>
    <row r="13" spans="1:180" ht="15.6" customHeight="1">
      <c r="A13" s="151"/>
      <c r="B13" s="149" t="s">
        <v>147</v>
      </c>
      <c r="C13" s="150" t="s">
        <v>92</v>
      </c>
      <c r="D13" s="169">
        <v>0</v>
      </c>
      <c r="E13" s="169">
        <v>0</v>
      </c>
      <c r="F13" s="169">
        <v>0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</row>
    <row r="14" spans="1:180" ht="15.6" customHeight="1">
      <c r="A14" s="151"/>
      <c r="B14" s="149" t="s">
        <v>148</v>
      </c>
      <c r="C14" s="150" t="s">
        <v>62</v>
      </c>
      <c r="D14" s="169">
        <v>0</v>
      </c>
      <c r="E14" s="169">
        <v>0</v>
      </c>
      <c r="F14" s="169"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</row>
    <row r="15" spans="1:180" ht="15.6" customHeight="1">
      <c r="A15" s="151"/>
      <c r="B15" s="149" t="s">
        <v>149</v>
      </c>
      <c r="C15" s="150" t="s">
        <v>63</v>
      </c>
      <c r="D15" s="169">
        <v>0</v>
      </c>
      <c r="E15" s="169">
        <v>0</v>
      </c>
      <c r="F15" s="169">
        <v>0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</row>
    <row r="16" spans="1:180" ht="15.6" customHeight="1">
      <c r="A16" s="151"/>
      <c r="B16" s="149" t="s">
        <v>150</v>
      </c>
      <c r="C16" s="150" t="s">
        <v>93</v>
      </c>
      <c r="D16" s="169">
        <v>0</v>
      </c>
      <c r="E16" s="169">
        <v>0</v>
      </c>
      <c r="F16" s="169">
        <v>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</row>
    <row r="17" spans="1:180" ht="15.6" customHeight="1">
      <c r="A17" s="151"/>
      <c r="B17" s="149" t="s">
        <v>151</v>
      </c>
      <c r="C17" s="150" t="s">
        <v>94</v>
      </c>
      <c r="D17" s="169">
        <v>0</v>
      </c>
      <c r="E17" s="169">
        <v>0</v>
      </c>
      <c r="F17" s="169">
        <v>0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</row>
    <row r="18" spans="1:180" ht="15.6" customHeight="1">
      <c r="A18" s="151"/>
      <c r="B18" s="149" t="s">
        <v>152</v>
      </c>
      <c r="C18" s="150" t="s">
        <v>95</v>
      </c>
      <c r="D18" s="169">
        <v>0</v>
      </c>
      <c r="E18" s="169">
        <v>0</v>
      </c>
      <c r="F18" s="169">
        <v>0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</row>
    <row r="19" spans="1:180" ht="15.6" customHeight="1">
      <c r="A19" s="151"/>
      <c r="B19" s="149" t="s">
        <v>153</v>
      </c>
      <c r="C19" s="150" t="s">
        <v>66</v>
      </c>
      <c r="D19" s="169">
        <v>0</v>
      </c>
      <c r="E19" s="169">
        <v>0</v>
      </c>
      <c r="F19" s="169">
        <v>0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</row>
    <row r="20" spans="1:180" ht="15.6" customHeight="1">
      <c r="A20" s="151"/>
      <c r="B20" s="149" t="s">
        <v>154</v>
      </c>
      <c r="C20" s="150" t="s">
        <v>64</v>
      </c>
      <c r="D20" s="169">
        <v>0</v>
      </c>
      <c r="E20" s="169">
        <v>0</v>
      </c>
      <c r="F20" s="169"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</row>
    <row r="21" spans="1:180" ht="15.6" customHeight="1">
      <c r="A21" s="151"/>
      <c r="B21" s="149" t="s">
        <v>155</v>
      </c>
      <c r="C21" s="150" t="s">
        <v>96</v>
      </c>
      <c r="D21" s="169">
        <v>0</v>
      </c>
      <c r="E21" s="169">
        <v>0</v>
      </c>
      <c r="F21" s="169">
        <v>0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</row>
    <row r="22" spans="1:180" ht="15.6" customHeight="1">
      <c r="A22" s="151"/>
      <c r="B22" s="149" t="s">
        <v>156</v>
      </c>
      <c r="C22" s="150" t="s">
        <v>65</v>
      </c>
      <c r="D22" s="169">
        <v>0</v>
      </c>
      <c r="E22" s="169">
        <v>0</v>
      </c>
      <c r="F22" s="169"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</row>
    <row r="23" spans="1:180" ht="15.6" customHeight="1">
      <c r="A23" s="151"/>
      <c r="B23" s="149" t="s">
        <v>157</v>
      </c>
      <c r="C23" s="150" t="s">
        <v>67</v>
      </c>
      <c r="D23" s="168">
        <f>SUM(D24:D46)</f>
        <v>0</v>
      </c>
      <c r="E23" s="168">
        <f t="shared" ref="E23:F23" si="2">SUM(E24:E46)</f>
        <v>0</v>
      </c>
      <c r="F23" s="168">
        <f t="shared" si="2"/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</row>
    <row r="24" spans="1:180" ht="15.6" customHeight="1">
      <c r="A24" s="151"/>
      <c r="B24" s="149" t="s">
        <v>158</v>
      </c>
      <c r="C24" s="150" t="s">
        <v>68</v>
      </c>
      <c r="D24" s="169">
        <v>0</v>
      </c>
      <c r="E24" s="169">
        <v>0</v>
      </c>
      <c r="F24" s="169"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</row>
    <row r="25" spans="1:180" ht="15.6" customHeight="1">
      <c r="A25" s="151"/>
      <c r="B25" s="149" t="s">
        <v>159</v>
      </c>
      <c r="C25" s="150" t="s">
        <v>69</v>
      </c>
      <c r="D25" s="169">
        <v>0</v>
      </c>
      <c r="E25" s="169">
        <v>0</v>
      </c>
      <c r="F25" s="169"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5"/>
      <c r="FX25" s="145"/>
    </row>
    <row r="26" spans="1:180" ht="15.6" customHeight="1">
      <c r="A26" s="151"/>
      <c r="B26" s="149" t="s">
        <v>160</v>
      </c>
      <c r="C26" s="150" t="s">
        <v>70</v>
      </c>
      <c r="D26" s="169">
        <v>0</v>
      </c>
      <c r="E26" s="169">
        <v>0</v>
      </c>
      <c r="F26" s="169">
        <v>0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5"/>
      <c r="DX26" s="145"/>
      <c r="DY26" s="145"/>
      <c r="DZ26" s="145"/>
      <c r="EA26" s="145"/>
      <c r="EB26" s="145"/>
      <c r="EC26" s="145"/>
      <c r="ED26" s="145"/>
      <c r="EE26" s="145"/>
      <c r="EF26" s="145"/>
      <c r="EG26" s="145"/>
      <c r="EH26" s="145"/>
      <c r="EI26" s="145"/>
      <c r="EJ26" s="145"/>
      <c r="EK26" s="145"/>
      <c r="EL26" s="145"/>
      <c r="EM26" s="145"/>
      <c r="EN26" s="145"/>
      <c r="EO26" s="145"/>
      <c r="EP26" s="145"/>
      <c r="EQ26" s="145"/>
      <c r="ER26" s="145"/>
      <c r="ES26" s="145"/>
      <c r="ET26" s="145"/>
      <c r="EU26" s="145"/>
      <c r="EV26" s="145"/>
      <c r="EW26" s="145"/>
      <c r="EX26" s="145"/>
      <c r="EY26" s="145"/>
      <c r="EZ26" s="145"/>
      <c r="FA26" s="145"/>
      <c r="FB26" s="145"/>
      <c r="FC26" s="145"/>
      <c r="FD26" s="145"/>
      <c r="FE26" s="145"/>
      <c r="FF26" s="145"/>
      <c r="FG26" s="145"/>
      <c r="FH26" s="145"/>
      <c r="FI26" s="145"/>
      <c r="FJ26" s="145"/>
      <c r="FK26" s="145"/>
      <c r="FL26" s="145"/>
      <c r="FM26" s="145"/>
      <c r="FN26" s="145"/>
      <c r="FO26" s="145"/>
      <c r="FP26" s="145"/>
      <c r="FQ26" s="145"/>
      <c r="FR26" s="145"/>
      <c r="FS26" s="145"/>
      <c r="FT26" s="145"/>
      <c r="FU26" s="145"/>
      <c r="FV26" s="145"/>
      <c r="FW26" s="145"/>
      <c r="FX26" s="145"/>
    </row>
    <row r="27" spans="1:180" ht="15.6" customHeight="1">
      <c r="A27" s="151"/>
      <c r="B27" s="149" t="s">
        <v>161</v>
      </c>
      <c r="C27" s="150" t="s">
        <v>71</v>
      </c>
      <c r="D27" s="169">
        <v>0</v>
      </c>
      <c r="E27" s="169">
        <v>0</v>
      </c>
      <c r="F27" s="169">
        <v>0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5"/>
      <c r="DX27" s="145"/>
      <c r="DY27" s="145"/>
      <c r="DZ27" s="145"/>
      <c r="EA27" s="145"/>
      <c r="EB27" s="145"/>
      <c r="EC27" s="145"/>
      <c r="ED27" s="145"/>
      <c r="EE27" s="145"/>
      <c r="EF27" s="145"/>
      <c r="EG27" s="145"/>
      <c r="EH27" s="145"/>
      <c r="EI27" s="145"/>
      <c r="EJ27" s="145"/>
      <c r="EK27" s="145"/>
      <c r="EL27" s="145"/>
      <c r="EM27" s="145"/>
      <c r="EN27" s="145"/>
      <c r="EO27" s="145"/>
      <c r="EP27" s="145"/>
      <c r="EQ27" s="145"/>
      <c r="ER27" s="145"/>
      <c r="ES27" s="145"/>
      <c r="ET27" s="145"/>
      <c r="EU27" s="145"/>
      <c r="EV27" s="145"/>
      <c r="EW27" s="145"/>
      <c r="EX27" s="145"/>
      <c r="EY27" s="145"/>
      <c r="EZ27" s="145"/>
      <c r="FA27" s="145"/>
      <c r="FB27" s="145"/>
      <c r="FC27" s="145"/>
      <c r="FD27" s="145"/>
      <c r="FE27" s="145"/>
      <c r="FF27" s="145"/>
      <c r="FG27" s="145"/>
      <c r="FH27" s="145"/>
      <c r="FI27" s="145"/>
      <c r="FJ27" s="145"/>
      <c r="FK27" s="145"/>
      <c r="FL27" s="145"/>
      <c r="FM27" s="145"/>
      <c r="FN27" s="145"/>
      <c r="FO27" s="145"/>
      <c r="FP27" s="145"/>
      <c r="FQ27" s="145"/>
      <c r="FR27" s="145"/>
      <c r="FS27" s="145"/>
      <c r="FT27" s="145"/>
      <c r="FU27" s="145"/>
      <c r="FV27" s="145"/>
      <c r="FW27" s="145"/>
      <c r="FX27" s="145"/>
    </row>
    <row r="28" spans="1:180" ht="15.6" customHeight="1">
      <c r="A28" s="151"/>
      <c r="B28" s="149" t="s">
        <v>162</v>
      </c>
      <c r="C28" s="150" t="s">
        <v>72</v>
      </c>
      <c r="D28" s="169">
        <v>0</v>
      </c>
      <c r="E28" s="169">
        <v>0</v>
      </c>
      <c r="F28" s="169">
        <v>0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5"/>
      <c r="FX28" s="145"/>
    </row>
    <row r="29" spans="1:180" ht="15.6" customHeight="1">
      <c r="A29" s="151"/>
      <c r="B29" s="149" t="s">
        <v>163</v>
      </c>
      <c r="C29" s="150" t="s">
        <v>73</v>
      </c>
      <c r="D29" s="169">
        <v>0</v>
      </c>
      <c r="E29" s="169">
        <v>0</v>
      </c>
      <c r="F29" s="169">
        <v>0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145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45"/>
      <c r="FT29" s="145"/>
      <c r="FU29" s="145"/>
      <c r="FV29" s="145"/>
      <c r="FW29" s="145"/>
      <c r="FX29" s="145"/>
    </row>
    <row r="30" spans="1:180" ht="15.6" customHeight="1">
      <c r="A30" s="151"/>
      <c r="B30" s="149" t="s">
        <v>164</v>
      </c>
      <c r="C30" s="150" t="s">
        <v>74</v>
      </c>
      <c r="D30" s="169">
        <v>0</v>
      </c>
      <c r="E30" s="169">
        <v>0</v>
      </c>
      <c r="F30" s="169">
        <v>0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  <c r="EL30" s="145"/>
      <c r="EM30" s="145"/>
      <c r="EN30" s="145"/>
      <c r="EO30" s="145"/>
      <c r="EP30" s="145"/>
      <c r="EQ30" s="145"/>
      <c r="ER30" s="145"/>
      <c r="ES30" s="145"/>
      <c r="ET30" s="145"/>
      <c r="EU30" s="145"/>
      <c r="EV30" s="145"/>
      <c r="EW30" s="145"/>
      <c r="EX30" s="145"/>
      <c r="EY30" s="145"/>
      <c r="EZ30" s="145"/>
      <c r="FA30" s="145"/>
      <c r="FB30" s="145"/>
      <c r="FC30" s="145"/>
      <c r="FD30" s="145"/>
      <c r="FE30" s="145"/>
      <c r="FF30" s="145"/>
      <c r="FG30" s="145"/>
      <c r="FH30" s="145"/>
      <c r="FI30" s="145"/>
      <c r="FJ30" s="145"/>
      <c r="FK30" s="145"/>
      <c r="FL30" s="145"/>
      <c r="FM30" s="145"/>
      <c r="FN30" s="145"/>
      <c r="FO30" s="145"/>
      <c r="FP30" s="145"/>
      <c r="FQ30" s="145"/>
      <c r="FR30" s="145"/>
      <c r="FS30" s="145"/>
      <c r="FT30" s="145"/>
      <c r="FU30" s="145"/>
      <c r="FV30" s="145"/>
      <c r="FW30" s="145"/>
      <c r="FX30" s="145"/>
    </row>
    <row r="31" spans="1:180" ht="15.6" customHeight="1">
      <c r="A31" s="151"/>
      <c r="B31" s="149" t="s">
        <v>165</v>
      </c>
      <c r="C31" s="150" t="s">
        <v>75</v>
      </c>
      <c r="D31" s="169">
        <v>0</v>
      </c>
      <c r="E31" s="169">
        <v>0</v>
      </c>
      <c r="F31" s="169">
        <v>0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  <c r="CK31" s="145"/>
      <c r="CL31" s="145"/>
      <c r="CM31" s="145"/>
      <c r="CN31" s="145"/>
      <c r="CO31" s="145"/>
      <c r="CP31" s="145"/>
      <c r="CQ31" s="145"/>
      <c r="CR31" s="145"/>
      <c r="CS31" s="145"/>
      <c r="CT31" s="145"/>
      <c r="CU31" s="145"/>
      <c r="CV31" s="145"/>
      <c r="CW31" s="145"/>
      <c r="CX31" s="145"/>
      <c r="CY31" s="145"/>
      <c r="CZ31" s="145"/>
      <c r="DA31" s="145"/>
      <c r="DB31" s="145"/>
      <c r="DC31" s="145"/>
      <c r="DD31" s="145"/>
      <c r="DE31" s="145"/>
      <c r="DF31" s="145"/>
      <c r="DG31" s="145"/>
      <c r="DH31" s="145"/>
      <c r="DI31" s="145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5"/>
      <c r="DX31" s="145"/>
      <c r="DY31" s="145"/>
      <c r="DZ31" s="145"/>
      <c r="EA31" s="145"/>
      <c r="EB31" s="145"/>
      <c r="EC31" s="145"/>
      <c r="ED31" s="145"/>
      <c r="EE31" s="145"/>
      <c r="EF31" s="145"/>
      <c r="EG31" s="145"/>
      <c r="EH31" s="145"/>
      <c r="EI31" s="145"/>
      <c r="EJ31" s="145"/>
      <c r="EK31" s="145"/>
      <c r="EL31" s="145"/>
      <c r="EM31" s="145"/>
      <c r="EN31" s="145"/>
      <c r="EO31" s="145"/>
      <c r="EP31" s="145"/>
      <c r="EQ31" s="145"/>
      <c r="ER31" s="145"/>
      <c r="ES31" s="145"/>
      <c r="ET31" s="145"/>
      <c r="EU31" s="145"/>
      <c r="EV31" s="145"/>
      <c r="EW31" s="145"/>
      <c r="EX31" s="145"/>
      <c r="EY31" s="145"/>
      <c r="EZ31" s="145"/>
      <c r="FA31" s="145"/>
      <c r="FB31" s="145"/>
      <c r="FC31" s="145"/>
      <c r="FD31" s="145"/>
      <c r="FE31" s="145"/>
      <c r="FF31" s="145"/>
      <c r="FG31" s="145"/>
      <c r="FH31" s="145"/>
      <c r="FI31" s="145"/>
      <c r="FJ31" s="145"/>
      <c r="FK31" s="145"/>
      <c r="FL31" s="145"/>
      <c r="FM31" s="145"/>
      <c r="FN31" s="145"/>
      <c r="FO31" s="145"/>
      <c r="FP31" s="145"/>
      <c r="FQ31" s="145"/>
      <c r="FR31" s="145"/>
      <c r="FS31" s="145"/>
      <c r="FT31" s="145"/>
      <c r="FU31" s="145"/>
      <c r="FV31" s="145"/>
      <c r="FW31" s="145"/>
      <c r="FX31" s="145"/>
    </row>
    <row r="32" spans="1:180" ht="15.6" customHeight="1">
      <c r="A32" s="151"/>
      <c r="B32" s="149" t="s">
        <v>166</v>
      </c>
      <c r="C32" s="150" t="s">
        <v>76</v>
      </c>
      <c r="D32" s="169">
        <v>0</v>
      </c>
      <c r="E32" s="169">
        <v>0</v>
      </c>
      <c r="F32" s="169">
        <v>0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</row>
    <row r="33" spans="1:180" ht="15.6" customHeight="1">
      <c r="A33" s="151"/>
      <c r="B33" s="149" t="s">
        <v>167</v>
      </c>
      <c r="C33" s="150" t="s">
        <v>77</v>
      </c>
      <c r="D33" s="169">
        <v>0</v>
      </c>
      <c r="E33" s="169">
        <v>0</v>
      </c>
      <c r="F33" s="169">
        <v>0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</row>
    <row r="34" spans="1:180" ht="15.6" customHeight="1">
      <c r="A34" s="151"/>
      <c r="B34" s="149" t="s">
        <v>168</v>
      </c>
      <c r="C34" s="150" t="s">
        <v>78</v>
      </c>
      <c r="D34" s="169">
        <v>0</v>
      </c>
      <c r="E34" s="169">
        <v>0</v>
      </c>
      <c r="F34" s="169">
        <v>0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145"/>
      <c r="EG34" s="145"/>
      <c r="EH34" s="145"/>
      <c r="EI34" s="145"/>
      <c r="EJ34" s="145"/>
      <c r="EK34" s="145"/>
      <c r="EL34" s="145"/>
      <c r="EM34" s="145"/>
      <c r="EN34" s="145"/>
      <c r="EO34" s="145"/>
      <c r="EP34" s="145"/>
      <c r="EQ34" s="145"/>
      <c r="ER34" s="145"/>
      <c r="ES34" s="145"/>
      <c r="ET34" s="145"/>
      <c r="EU34" s="145"/>
      <c r="EV34" s="145"/>
      <c r="EW34" s="145"/>
      <c r="EX34" s="145"/>
      <c r="EY34" s="145"/>
      <c r="EZ34" s="145"/>
      <c r="FA34" s="145"/>
      <c r="FB34" s="145"/>
      <c r="FC34" s="145"/>
      <c r="FD34" s="145"/>
      <c r="FE34" s="145"/>
      <c r="FF34" s="145"/>
      <c r="FG34" s="145"/>
      <c r="FH34" s="145"/>
      <c r="FI34" s="145"/>
      <c r="FJ34" s="145"/>
      <c r="FK34" s="145"/>
      <c r="FL34" s="145"/>
      <c r="FM34" s="145"/>
      <c r="FN34" s="145"/>
      <c r="FO34" s="145"/>
      <c r="FP34" s="145"/>
      <c r="FQ34" s="145"/>
      <c r="FR34" s="145"/>
      <c r="FS34" s="145"/>
      <c r="FT34" s="145"/>
      <c r="FU34" s="145"/>
      <c r="FV34" s="145"/>
      <c r="FW34" s="145"/>
      <c r="FX34" s="145"/>
    </row>
    <row r="35" spans="1:180" ht="15.6" customHeight="1">
      <c r="A35" s="151"/>
      <c r="B35" s="149" t="s">
        <v>169</v>
      </c>
      <c r="C35" s="150" t="s">
        <v>79</v>
      </c>
      <c r="D35" s="169">
        <v>0</v>
      </c>
      <c r="E35" s="169">
        <v>0</v>
      </c>
      <c r="F35" s="169">
        <v>0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145"/>
      <c r="EG35" s="145"/>
      <c r="EH35" s="145"/>
      <c r="EI35" s="145"/>
      <c r="EJ35" s="145"/>
      <c r="EK35" s="145"/>
      <c r="EL35" s="145"/>
      <c r="EM35" s="145"/>
      <c r="EN35" s="145"/>
      <c r="EO35" s="145"/>
      <c r="EP35" s="145"/>
      <c r="EQ35" s="145"/>
      <c r="ER35" s="145"/>
      <c r="ES35" s="145"/>
      <c r="ET35" s="145"/>
      <c r="EU35" s="145"/>
      <c r="EV35" s="145"/>
      <c r="EW35" s="145"/>
      <c r="EX35" s="145"/>
      <c r="EY35" s="145"/>
      <c r="EZ35" s="145"/>
      <c r="FA35" s="145"/>
      <c r="FB35" s="145"/>
      <c r="FC35" s="145"/>
      <c r="FD35" s="145"/>
      <c r="FE35" s="145"/>
      <c r="FF35" s="145"/>
      <c r="FG35" s="145"/>
      <c r="FH35" s="145"/>
      <c r="FI35" s="145"/>
      <c r="FJ35" s="145"/>
      <c r="FK35" s="145"/>
      <c r="FL35" s="145"/>
      <c r="FM35" s="145"/>
      <c r="FN35" s="145"/>
      <c r="FO35" s="145"/>
      <c r="FP35" s="145"/>
      <c r="FQ35" s="145"/>
      <c r="FR35" s="145"/>
      <c r="FS35" s="145"/>
      <c r="FT35" s="145"/>
      <c r="FU35" s="145"/>
      <c r="FV35" s="145"/>
      <c r="FW35" s="145"/>
      <c r="FX35" s="145"/>
    </row>
    <row r="36" spans="1:180" ht="15.6" customHeight="1">
      <c r="A36" s="151"/>
      <c r="B36" s="149" t="s">
        <v>170</v>
      </c>
      <c r="C36" s="150" t="s">
        <v>80</v>
      </c>
      <c r="D36" s="169">
        <v>0</v>
      </c>
      <c r="E36" s="169">
        <v>0</v>
      </c>
      <c r="F36" s="169">
        <v>0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</row>
    <row r="37" spans="1:180" ht="15.6" customHeight="1">
      <c r="A37" s="151"/>
      <c r="B37" s="149" t="s">
        <v>171</v>
      </c>
      <c r="C37" s="150" t="s">
        <v>81</v>
      </c>
      <c r="D37" s="169">
        <v>0</v>
      </c>
      <c r="E37" s="169">
        <v>0</v>
      </c>
      <c r="F37" s="169">
        <v>0</v>
      </c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  <c r="CC37" s="145"/>
      <c r="CD37" s="145"/>
      <c r="CE37" s="145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B37" s="145"/>
      <c r="DC37" s="145"/>
      <c r="DD37" s="145"/>
      <c r="DE37" s="145"/>
      <c r="DF37" s="145"/>
      <c r="DG37" s="145"/>
      <c r="DH37" s="145"/>
      <c r="DI37" s="145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</row>
    <row r="38" spans="1:180" ht="15.6" customHeight="1">
      <c r="A38" s="151"/>
      <c r="B38" s="149" t="s">
        <v>172</v>
      </c>
      <c r="C38" s="150" t="s">
        <v>82</v>
      </c>
      <c r="D38" s="169">
        <v>0</v>
      </c>
      <c r="E38" s="169">
        <v>0</v>
      </c>
      <c r="F38" s="169">
        <v>0</v>
      </c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  <c r="EM38" s="145"/>
      <c r="EN38" s="145"/>
      <c r="EO38" s="145"/>
      <c r="EP38" s="145"/>
      <c r="EQ38" s="145"/>
      <c r="ER38" s="145"/>
      <c r="ES38" s="145"/>
      <c r="ET38" s="145"/>
      <c r="EU38" s="145"/>
      <c r="EV38" s="145"/>
      <c r="EW38" s="145"/>
      <c r="EX38" s="145"/>
      <c r="EY38" s="145"/>
      <c r="EZ38" s="145"/>
      <c r="FA38" s="145"/>
      <c r="FB38" s="145"/>
      <c r="FC38" s="145"/>
      <c r="FD38" s="145"/>
      <c r="FE38" s="145"/>
      <c r="FF38" s="145"/>
      <c r="FG38" s="145"/>
      <c r="FH38" s="145"/>
      <c r="FI38" s="145"/>
      <c r="FJ38" s="145"/>
      <c r="FK38" s="145"/>
      <c r="FL38" s="145"/>
      <c r="FM38" s="145"/>
      <c r="FN38" s="145"/>
      <c r="FO38" s="145"/>
      <c r="FP38" s="145"/>
      <c r="FQ38" s="145"/>
      <c r="FR38" s="145"/>
      <c r="FS38" s="145"/>
      <c r="FT38" s="145"/>
      <c r="FU38" s="145"/>
      <c r="FV38" s="145"/>
      <c r="FW38" s="145"/>
      <c r="FX38" s="145"/>
    </row>
    <row r="39" spans="1:180" ht="15.6" customHeight="1">
      <c r="A39" s="151"/>
      <c r="B39" s="149" t="s">
        <v>173</v>
      </c>
      <c r="C39" s="150" t="s">
        <v>83</v>
      </c>
      <c r="D39" s="169">
        <v>0</v>
      </c>
      <c r="E39" s="169">
        <v>0</v>
      </c>
      <c r="F39" s="169">
        <v>0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5"/>
      <c r="DX39" s="145"/>
      <c r="DY39" s="145"/>
      <c r="DZ39" s="145"/>
      <c r="EA39" s="145"/>
      <c r="EB39" s="145"/>
      <c r="EC39" s="145"/>
      <c r="ED39" s="145"/>
      <c r="EE39" s="145"/>
      <c r="EF39" s="145"/>
      <c r="EG39" s="145"/>
      <c r="EH39" s="145"/>
      <c r="EI39" s="145"/>
      <c r="EJ39" s="145"/>
      <c r="EK39" s="145"/>
      <c r="EL39" s="145"/>
      <c r="EM39" s="145"/>
      <c r="EN39" s="145"/>
      <c r="EO39" s="145"/>
      <c r="EP39" s="145"/>
      <c r="EQ39" s="145"/>
      <c r="ER39" s="145"/>
      <c r="ES39" s="145"/>
      <c r="ET39" s="145"/>
      <c r="EU39" s="145"/>
      <c r="EV39" s="145"/>
      <c r="EW39" s="145"/>
      <c r="EX39" s="145"/>
      <c r="EY39" s="145"/>
      <c r="EZ39" s="145"/>
      <c r="FA39" s="145"/>
      <c r="FB39" s="145"/>
      <c r="FC39" s="145"/>
      <c r="FD39" s="145"/>
      <c r="FE39" s="145"/>
      <c r="FF39" s="145"/>
      <c r="FG39" s="145"/>
      <c r="FH39" s="145"/>
      <c r="FI39" s="145"/>
      <c r="FJ39" s="145"/>
      <c r="FK39" s="145"/>
      <c r="FL39" s="145"/>
      <c r="FM39" s="145"/>
      <c r="FN39" s="145"/>
      <c r="FO39" s="145"/>
      <c r="FP39" s="145"/>
      <c r="FQ39" s="145"/>
      <c r="FR39" s="145"/>
      <c r="FS39" s="145"/>
      <c r="FT39" s="145"/>
      <c r="FU39" s="145"/>
      <c r="FV39" s="145"/>
      <c r="FW39" s="145"/>
      <c r="FX39" s="145"/>
    </row>
    <row r="40" spans="1:180" ht="15.6" customHeight="1">
      <c r="A40" s="151"/>
      <c r="B40" s="149" t="s">
        <v>174</v>
      </c>
      <c r="C40" s="150" t="s">
        <v>84</v>
      </c>
      <c r="D40" s="169">
        <v>0</v>
      </c>
      <c r="E40" s="169">
        <v>0</v>
      </c>
      <c r="F40" s="169">
        <v>0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5"/>
      <c r="EF40" s="145"/>
      <c r="EG40" s="145"/>
      <c r="EH40" s="145"/>
      <c r="EI40" s="145"/>
      <c r="EJ40" s="145"/>
      <c r="EK40" s="145"/>
      <c r="EL40" s="145"/>
      <c r="EM40" s="145"/>
      <c r="EN40" s="145"/>
      <c r="EO40" s="145"/>
      <c r="EP40" s="145"/>
      <c r="EQ40" s="145"/>
      <c r="ER40" s="145"/>
      <c r="ES40" s="145"/>
      <c r="ET40" s="145"/>
      <c r="EU40" s="145"/>
      <c r="EV40" s="145"/>
      <c r="EW40" s="145"/>
      <c r="EX40" s="145"/>
      <c r="EY40" s="145"/>
      <c r="EZ40" s="145"/>
      <c r="FA40" s="145"/>
      <c r="FB40" s="145"/>
      <c r="FC40" s="145"/>
      <c r="FD40" s="145"/>
      <c r="FE40" s="145"/>
      <c r="FF40" s="145"/>
      <c r="FG40" s="145"/>
      <c r="FH40" s="145"/>
      <c r="FI40" s="145"/>
      <c r="FJ40" s="145"/>
      <c r="FK40" s="145"/>
      <c r="FL40" s="145"/>
      <c r="FM40" s="145"/>
      <c r="FN40" s="145"/>
      <c r="FO40" s="145"/>
      <c r="FP40" s="145"/>
      <c r="FQ40" s="145"/>
      <c r="FR40" s="145"/>
      <c r="FS40" s="145"/>
      <c r="FT40" s="145"/>
      <c r="FU40" s="145"/>
      <c r="FV40" s="145"/>
      <c r="FW40" s="145"/>
      <c r="FX40" s="145"/>
    </row>
    <row r="41" spans="1:180" ht="15.6" customHeight="1">
      <c r="A41" s="151"/>
      <c r="B41" s="149" t="s">
        <v>175</v>
      </c>
      <c r="C41" s="150" t="s">
        <v>85</v>
      </c>
      <c r="D41" s="169">
        <v>0</v>
      </c>
      <c r="E41" s="169">
        <v>0</v>
      </c>
      <c r="F41" s="169">
        <v>0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  <c r="EZ41" s="145"/>
      <c r="FA41" s="145"/>
      <c r="FB41" s="145"/>
      <c r="FC41" s="145"/>
      <c r="FD41" s="145"/>
      <c r="FE41" s="145"/>
      <c r="FF41" s="145"/>
      <c r="FG41" s="145"/>
      <c r="FH41" s="145"/>
      <c r="FI41" s="145"/>
      <c r="FJ41" s="145"/>
      <c r="FK41" s="145"/>
      <c r="FL41" s="145"/>
      <c r="FM41" s="145"/>
      <c r="FN41" s="145"/>
      <c r="FO41" s="145"/>
      <c r="FP41" s="145"/>
      <c r="FQ41" s="145"/>
      <c r="FR41" s="145"/>
      <c r="FS41" s="145"/>
      <c r="FT41" s="145"/>
      <c r="FU41" s="145"/>
      <c r="FV41" s="145"/>
      <c r="FW41" s="145"/>
      <c r="FX41" s="145"/>
    </row>
    <row r="42" spans="1:180" ht="15.6" customHeight="1">
      <c r="A42" s="151"/>
      <c r="B42" s="149" t="s">
        <v>176</v>
      </c>
      <c r="C42" s="150" t="s">
        <v>97</v>
      </c>
      <c r="D42" s="169">
        <v>0</v>
      </c>
      <c r="E42" s="169">
        <v>0</v>
      </c>
      <c r="F42" s="169">
        <v>0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</row>
    <row r="43" spans="1:180" ht="15.6" customHeight="1">
      <c r="A43" s="151"/>
      <c r="B43" s="149" t="s">
        <v>177</v>
      </c>
      <c r="C43" s="150" t="s">
        <v>98</v>
      </c>
      <c r="D43" s="169">
        <v>0</v>
      </c>
      <c r="E43" s="169">
        <v>0</v>
      </c>
      <c r="F43" s="169">
        <v>0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</row>
    <row r="44" spans="1:180" ht="15.6" customHeight="1">
      <c r="A44" s="151"/>
      <c r="B44" s="149" t="s">
        <v>178</v>
      </c>
      <c r="C44" s="150" t="s">
        <v>86</v>
      </c>
      <c r="D44" s="169">
        <v>0</v>
      </c>
      <c r="E44" s="169">
        <v>0</v>
      </c>
      <c r="F44" s="169">
        <v>0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</row>
    <row r="45" spans="1:180" ht="15.6" customHeight="1">
      <c r="A45" s="151"/>
      <c r="B45" s="149" t="s">
        <v>179</v>
      </c>
      <c r="C45" s="150" t="s">
        <v>87</v>
      </c>
      <c r="D45" s="169">
        <v>0</v>
      </c>
      <c r="E45" s="169">
        <v>0</v>
      </c>
      <c r="F45" s="169">
        <v>0</v>
      </c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</row>
    <row r="46" spans="1:180" ht="15.6" customHeight="1">
      <c r="A46" s="151"/>
      <c r="B46" s="149" t="s">
        <v>180</v>
      </c>
      <c r="C46" s="150" t="s">
        <v>88</v>
      </c>
      <c r="D46" s="169">
        <v>0</v>
      </c>
      <c r="E46" s="169">
        <v>0</v>
      </c>
      <c r="F46" s="169">
        <v>0</v>
      </c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</row>
    <row r="47" spans="1:180" ht="15.6" customHeight="1">
      <c r="A47" s="151"/>
      <c r="B47" s="149" t="s">
        <v>181</v>
      </c>
      <c r="C47" s="150" t="s">
        <v>89</v>
      </c>
      <c r="D47" s="168">
        <f>SUM(D48:D55)</f>
        <v>0</v>
      </c>
      <c r="E47" s="168">
        <f t="shared" ref="E47:F47" si="3">SUM(E48:E55)</f>
        <v>0</v>
      </c>
      <c r="F47" s="168">
        <f t="shared" si="3"/>
        <v>0</v>
      </c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  <c r="FF47" s="145"/>
      <c r="FG47" s="145"/>
      <c r="FH47" s="145"/>
      <c r="FI47" s="145"/>
      <c r="FJ47" s="145"/>
      <c r="FK47" s="145"/>
      <c r="FL47" s="145"/>
      <c r="FM47" s="145"/>
      <c r="FN47" s="145"/>
      <c r="FO47" s="145"/>
      <c r="FP47" s="145"/>
      <c r="FQ47" s="145"/>
      <c r="FR47" s="145"/>
      <c r="FS47" s="145"/>
      <c r="FT47" s="145"/>
      <c r="FU47" s="145"/>
      <c r="FV47" s="145"/>
      <c r="FW47" s="145"/>
      <c r="FX47" s="145"/>
    </row>
    <row r="48" spans="1:180" ht="15.6" customHeight="1">
      <c r="A48" s="151"/>
      <c r="B48" s="149" t="s">
        <v>182</v>
      </c>
      <c r="C48" s="150" t="s">
        <v>90</v>
      </c>
      <c r="D48" s="169">
        <v>0</v>
      </c>
      <c r="E48" s="169">
        <v>0</v>
      </c>
      <c r="F48" s="169">
        <v>0</v>
      </c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5"/>
      <c r="EN48" s="145"/>
      <c r="EO48" s="145"/>
      <c r="EP48" s="145"/>
      <c r="EQ48" s="145"/>
      <c r="ER48" s="145"/>
      <c r="ES48" s="145"/>
      <c r="ET48" s="145"/>
      <c r="EU48" s="145"/>
      <c r="EV48" s="145"/>
      <c r="EW48" s="145"/>
      <c r="EX48" s="145"/>
      <c r="EY48" s="145"/>
      <c r="EZ48" s="145"/>
      <c r="FA48" s="145"/>
      <c r="FB48" s="145"/>
      <c r="FC48" s="145"/>
      <c r="FD48" s="145"/>
      <c r="FE48" s="145"/>
      <c r="FF48" s="145"/>
      <c r="FG48" s="145"/>
      <c r="FH48" s="145"/>
      <c r="FI48" s="145"/>
      <c r="FJ48" s="145"/>
      <c r="FK48" s="145"/>
      <c r="FL48" s="145"/>
      <c r="FM48" s="145"/>
      <c r="FN48" s="145"/>
      <c r="FO48" s="145"/>
      <c r="FP48" s="145"/>
      <c r="FQ48" s="145"/>
      <c r="FR48" s="145"/>
      <c r="FS48" s="145"/>
      <c r="FT48" s="145"/>
      <c r="FU48" s="145"/>
      <c r="FV48" s="145"/>
      <c r="FW48" s="145"/>
      <c r="FX48" s="145"/>
    </row>
    <row r="49" spans="1:180" ht="15.6" customHeight="1">
      <c r="A49" s="151"/>
      <c r="B49" s="149" t="s">
        <v>183</v>
      </c>
      <c r="C49" s="150" t="s">
        <v>91</v>
      </c>
      <c r="D49" s="169">
        <v>0</v>
      </c>
      <c r="E49" s="169">
        <v>0</v>
      </c>
      <c r="F49" s="169">
        <v>0</v>
      </c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</row>
    <row r="50" spans="1:180" ht="15.6" customHeight="1">
      <c r="A50" s="151"/>
      <c r="B50" s="149" t="s">
        <v>184</v>
      </c>
      <c r="C50" s="150" t="s">
        <v>99</v>
      </c>
      <c r="D50" s="169">
        <v>0</v>
      </c>
      <c r="E50" s="169">
        <v>0</v>
      </c>
      <c r="F50" s="169">
        <v>0</v>
      </c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5"/>
      <c r="DJ50" s="145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5"/>
      <c r="DX50" s="145"/>
      <c r="DY50" s="145"/>
      <c r="DZ50" s="145"/>
      <c r="EA50" s="145"/>
      <c r="EB50" s="145"/>
      <c r="EC50" s="145"/>
      <c r="ED50" s="145"/>
      <c r="EE50" s="145"/>
      <c r="EF50" s="145"/>
      <c r="EG50" s="145"/>
      <c r="EH50" s="145"/>
      <c r="EI50" s="145"/>
      <c r="EJ50" s="145"/>
      <c r="EK50" s="145"/>
      <c r="EL50" s="145"/>
      <c r="EM50" s="145"/>
      <c r="EN50" s="145"/>
      <c r="EO50" s="145"/>
      <c r="EP50" s="145"/>
      <c r="EQ50" s="145"/>
      <c r="ER50" s="145"/>
      <c r="ES50" s="145"/>
      <c r="ET50" s="145"/>
      <c r="EU50" s="145"/>
      <c r="EV50" s="145"/>
      <c r="EW50" s="145"/>
      <c r="EX50" s="145"/>
      <c r="EY50" s="145"/>
      <c r="EZ50" s="145"/>
      <c r="FA50" s="145"/>
      <c r="FB50" s="145"/>
      <c r="FC50" s="145"/>
      <c r="FD50" s="145"/>
      <c r="FE50" s="145"/>
      <c r="FF50" s="145"/>
      <c r="FG50" s="145"/>
      <c r="FH50" s="145"/>
      <c r="FI50" s="145"/>
      <c r="FJ50" s="145"/>
      <c r="FK50" s="145"/>
      <c r="FL50" s="145"/>
      <c r="FM50" s="145"/>
      <c r="FN50" s="145"/>
      <c r="FO50" s="145"/>
      <c r="FP50" s="145"/>
      <c r="FQ50" s="145"/>
      <c r="FR50" s="145"/>
      <c r="FS50" s="145"/>
      <c r="FT50" s="145"/>
      <c r="FU50" s="145"/>
      <c r="FV50" s="145"/>
      <c r="FW50" s="145"/>
      <c r="FX50" s="145"/>
    </row>
    <row r="51" spans="1:180" ht="15.6" customHeight="1">
      <c r="A51" s="151"/>
      <c r="B51" s="149" t="s">
        <v>185</v>
      </c>
      <c r="C51" s="150" t="s">
        <v>100</v>
      </c>
      <c r="D51" s="169">
        <v>0</v>
      </c>
      <c r="E51" s="169">
        <v>0</v>
      </c>
      <c r="F51" s="169">
        <v>0</v>
      </c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5"/>
      <c r="CE51" s="145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5"/>
      <c r="EA51" s="145"/>
      <c r="EB51" s="145"/>
      <c r="EC51" s="145"/>
      <c r="ED51" s="145"/>
      <c r="EE51" s="145"/>
      <c r="EF51" s="145"/>
      <c r="EG51" s="145"/>
      <c r="EH51" s="145"/>
      <c r="EI51" s="145"/>
      <c r="EJ51" s="145"/>
      <c r="EK51" s="145"/>
      <c r="EL51" s="145"/>
      <c r="EM51" s="145"/>
      <c r="EN51" s="145"/>
      <c r="EO51" s="145"/>
      <c r="EP51" s="145"/>
      <c r="EQ51" s="145"/>
      <c r="ER51" s="145"/>
      <c r="ES51" s="145"/>
      <c r="ET51" s="145"/>
      <c r="EU51" s="145"/>
      <c r="EV51" s="145"/>
      <c r="EW51" s="145"/>
      <c r="EX51" s="145"/>
      <c r="EY51" s="145"/>
      <c r="EZ51" s="145"/>
      <c r="FA51" s="145"/>
      <c r="FB51" s="145"/>
      <c r="FC51" s="145"/>
      <c r="FD51" s="145"/>
      <c r="FE51" s="145"/>
      <c r="FF51" s="145"/>
      <c r="FG51" s="145"/>
      <c r="FH51" s="145"/>
      <c r="FI51" s="145"/>
      <c r="FJ51" s="145"/>
      <c r="FK51" s="145"/>
      <c r="FL51" s="145"/>
      <c r="FM51" s="145"/>
      <c r="FN51" s="145"/>
      <c r="FO51" s="145"/>
      <c r="FP51" s="145"/>
      <c r="FQ51" s="145"/>
      <c r="FR51" s="145"/>
      <c r="FS51" s="145"/>
      <c r="FT51" s="145"/>
      <c r="FU51" s="145"/>
      <c r="FV51" s="145"/>
      <c r="FW51" s="145"/>
      <c r="FX51" s="145"/>
    </row>
    <row r="52" spans="1:180" ht="15.6" customHeight="1">
      <c r="A52" s="151"/>
      <c r="B52" s="152" t="s">
        <v>186</v>
      </c>
      <c r="C52" s="148" t="s">
        <v>101</v>
      </c>
      <c r="D52" s="169">
        <v>0</v>
      </c>
      <c r="E52" s="169">
        <v>0</v>
      </c>
      <c r="F52" s="169">
        <v>0</v>
      </c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5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5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  <c r="DT52" s="145"/>
      <c r="DU52" s="145"/>
      <c r="DV52" s="145"/>
      <c r="DW52" s="145"/>
      <c r="DX52" s="145"/>
      <c r="DY52" s="145"/>
      <c r="DZ52" s="145"/>
      <c r="EA52" s="145"/>
      <c r="EB52" s="145"/>
      <c r="EC52" s="145"/>
      <c r="ED52" s="145"/>
      <c r="EE52" s="145"/>
      <c r="EF52" s="145"/>
      <c r="EG52" s="145"/>
      <c r="EH52" s="145"/>
      <c r="EI52" s="145"/>
      <c r="EJ52" s="145"/>
      <c r="EK52" s="145"/>
      <c r="EL52" s="145"/>
      <c r="EM52" s="145"/>
      <c r="EN52" s="145"/>
      <c r="EO52" s="145"/>
      <c r="EP52" s="145"/>
      <c r="EQ52" s="145"/>
      <c r="ER52" s="145"/>
      <c r="ES52" s="145"/>
      <c r="ET52" s="145"/>
      <c r="EU52" s="145"/>
      <c r="EV52" s="145"/>
      <c r="EW52" s="145"/>
      <c r="EX52" s="145"/>
      <c r="EY52" s="145"/>
      <c r="EZ52" s="145"/>
      <c r="FA52" s="145"/>
      <c r="FB52" s="145"/>
      <c r="FC52" s="145"/>
      <c r="FD52" s="145"/>
      <c r="FE52" s="145"/>
      <c r="FF52" s="145"/>
      <c r="FG52" s="145"/>
      <c r="FH52" s="145"/>
      <c r="FI52" s="145"/>
      <c r="FJ52" s="145"/>
      <c r="FK52" s="145"/>
      <c r="FL52" s="145"/>
      <c r="FM52" s="145"/>
      <c r="FN52" s="145"/>
      <c r="FO52" s="145"/>
      <c r="FP52" s="145"/>
      <c r="FQ52" s="145"/>
      <c r="FR52" s="145"/>
      <c r="FS52" s="145"/>
      <c r="FT52" s="145"/>
      <c r="FU52" s="145"/>
      <c r="FV52" s="145"/>
      <c r="FW52" s="145"/>
      <c r="FX52" s="145"/>
    </row>
    <row r="53" spans="1:180" ht="15.6" customHeight="1">
      <c r="A53" s="151"/>
      <c r="B53" s="152" t="s">
        <v>187</v>
      </c>
      <c r="C53" s="148" t="s">
        <v>102</v>
      </c>
      <c r="D53" s="169">
        <v>0</v>
      </c>
      <c r="E53" s="169">
        <v>0</v>
      </c>
      <c r="F53" s="169">
        <v>0</v>
      </c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</row>
    <row r="54" spans="1:180" ht="15.6" customHeight="1">
      <c r="A54" s="151"/>
      <c r="B54" s="152" t="s">
        <v>188</v>
      </c>
      <c r="C54" s="148" t="s">
        <v>103</v>
      </c>
      <c r="D54" s="169">
        <v>0</v>
      </c>
      <c r="E54" s="169">
        <v>0</v>
      </c>
      <c r="F54" s="169">
        <v>0</v>
      </c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</row>
    <row r="55" spans="1:180" ht="15.6" customHeight="1">
      <c r="A55" s="151"/>
      <c r="B55" s="152" t="s">
        <v>189</v>
      </c>
      <c r="C55" s="148" t="s">
        <v>104</v>
      </c>
      <c r="D55" s="169">
        <v>0</v>
      </c>
      <c r="E55" s="169">
        <v>0</v>
      </c>
      <c r="F55" s="169">
        <v>0</v>
      </c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</row>
    <row r="56" spans="1:180" ht="15.6" customHeight="1">
      <c r="A56" s="151"/>
      <c r="B56" s="152" t="s">
        <v>190</v>
      </c>
      <c r="C56" s="148" t="s">
        <v>105</v>
      </c>
      <c r="D56" s="165">
        <f>D57+D58</f>
        <v>0</v>
      </c>
      <c r="E56" s="165">
        <f t="shared" ref="E56:F56" si="4">E57+E58</f>
        <v>0</v>
      </c>
      <c r="F56" s="165">
        <f t="shared" si="4"/>
        <v>0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</row>
    <row r="57" spans="1:180" ht="15.6" customHeight="1">
      <c r="A57" s="151"/>
      <c r="B57" s="152" t="s">
        <v>191</v>
      </c>
      <c r="C57" s="148" t="s">
        <v>106</v>
      </c>
      <c r="D57" s="170">
        <v>0</v>
      </c>
      <c r="E57" s="170">
        <v>0</v>
      </c>
      <c r="F57" s="170">
        <v>0</v>
      </c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</row>
    <row r="58" spans="1:180" ht="15.6" customHeight="1">
      <c r="A58" s="151"/>
      <c r="B58" s="152" t="s">
        <v>192</v>
      </c>
      <c r="C58" s="148" t="s">
        <v>107</v>
      </c>
      <c r="D58" s="170">
        <v>0</v>
      </c>
      <c r="E58" s="170">
        <v>0</v>
      </c>
      <c r="F58" s="170">
        <v>0</v>
      </c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5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</row>
    <row r="59" spans="1:180" ht="15.6" customHeight="1">
      <c r="A59" s="151"/>
      <c r="B59" s="152" t="s">
        <v>193</v>
      </c>
      <c r="C59" s="148" t="s">
        <v>108</v>
      </c>
      <c r="D59" s="168">
        <f>SUM(D60:D71)</f>
        <v>0</v>
      </c>
      <c r="E59" s="168">
        <f t="shared" ref="E59:F59" si="5">SUM(E60:E71)</f>
        <v>0</v>
      </c>
      <c r="F59" s="168">
        <f t="shared" si="5"/>
        <v>0</v>
      </c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5"/>
      <c r="DX59" s="145"/>
      <c r="DY59" s="145"/>
      <c r="DZ59" s="145"/>
      <c r="EA59" s="145"/>
      <c r="EB59" s="145"/>
      <c r="EC59" s="145"/>
      <c r="ED59" s="145"/>
      <c r="EE59" s="145"/>
      <c r="EF59" s="145"/>
      <c r="EG59" s="145"/>
      <c r="EH59" s="145"/>
      <c r="EI59" s="145"/>
      <c r="EJ59" s="145"/>
      <c r="EK59" s="145"/>
      <c r="EL59" s="145"/>
      <c r="EM59" s="145"/>
      <c r="EN59" s="145"/>
      <c r="EO59" s="145"/>
      <c r="EP59" s="145"/>
      <c r="EQ59" s="145"/>
      <c r="ER59" s="145"/>
      <c r="ES59" s="145"/>
      <c r="ET59" s="145"/>
      <c r="EU59" s="145"/>
      <c r="EV59" s="145"/>
      <c r="EW59" s="145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5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</row>
    <row r="60" spans="1:180" ht="15.6" customHeight="1">
      <c r="A60" s="151"/>
      <c r="B60" s="152" t="s">
        <v>194</v>
      </c>
      <c r="C60" s="148" t="s">
        <v>109</v>
      </c>
      <c r="D60" s="170">
        <v>0</v>
      </c>
      <c r="E60" s="170">
        <v>0</v>
      </c>
      <c r="F60" s="170">
        <v>0</v>
      </c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45"/>
      <c r="EC60" s="145"/>
      <c r="ED60" s="145"/>
      <c r="EE60" s="145"/>
      <c r="EF60" s="145"/>
      <c r="EG60" s="145"/>
      <c r="EH60" s="145"/>
      <c r="EI60" s="145"/>
      <c r="EJ60" s="145"/>
      <c r="EK60" s="145"/>
      <c r="EL60" s="145"/>
      <c r="EM60" s="145"/>
      <c r="EN60" s="145"/>
      <c r="EO60" s="145"/>
      <c r="EP60" s="145"/>
      <c r="EQ60" s="145"/>
      <c r="ER60" s="145"/>
      <c r="ES60" s="145"/>
      <c r="ET60" s="145"/>
      <c r="EU60" s="145"/>
      <c r="EV60" s="145"/>
      <c r="EW60" s="145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5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</row>
    <row r="61" spans="1:180" ht="15.6" customHeight="1">
      <c r="A61" s="151"/>
      <c r="B61" s="152" t="s">
        <v>195</v>
      </c>
      <c r="C61" s="148" t="s">
        <v>110</v>
      </c>
      <c r="D61" s="170">
        <v>0</v>
      </c>
      <c r="E61" s="170">
        <v>0</v>
      </c>
      <c r="F61" s="170">
        <v>0</v>
      </c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  <c r="EM61" s="145"/>
      <c r="EN61" s="145"/>
      <c r="EO61" s="145"/>
      <c r="EP61" s="145"/>
      <c r="EQ61" s="145"/>
      <c r="ER61" s="145"/>
      <c r="ES61" s="145"/>
      <c r="ET61" s="145"/>
      <c r="EU61" s="145"/>
      <c r="EV61" s="145"/>
      <c r="EW61" s="145"/>
      <c r="EX61" s="145"/>
      <c r="EY61" s="145"/>
      <c r="EZ61" s="145"/>
      <c r="FA61" s="145"/>
      <c r="FB61" s="145"/>
      <c r="FC61" s="145"/>
      <c r="FD61" s="145"/>
      <c r="FE61" s="145"/>
      <c r="FF61" s="145"/>
      <c r="FG61" s="145"/>
      <c r="FH61" s="145"/>
      <c r="FI61" s="145"/>
      <c r="FJ61" s="145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</row>
    <row r="62" spans="1:180" ht="15.6" customHeight="1">
      <c r="A62" s="151"/>
      <c r="B62" s="152" t="s">
        <v>196</v>
      </c>
      <c r="C62" s="148" t="s">
        <v>111</v>
      </c>
      <c r="D62" s="170">
        <v>0</v>
      </c>
      <c r="E62" s="170">
        <v>0</v>
      </c>
      <c r="F62" s="170">
        <v>0</v>
      </c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5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5"/>
      <c r="EC62" s="145"/>
      <c r="ED62" s="145"/>
      <c r="EE62" s="145"/>
      <c r="EF62" s="145"/>
      <c r="EG62" s="145"/>
      <c r="EH62" s="145"/>
      <c r="EI62" s="145"/>
      <c r="EJ62" s="145"/>
      <c r="EK62" s="145"/>
      <c r="EL62" s="145"/>
      <c r="EM62" s="145"/>
      <c r="EN62" s="145"/>
      <c r="EO62" s="145"/>
      <c r="EP62" s="145"/>
      <c r="EQ62" s="145"/>
      <c r="ER62" s="145"/>
      <c r="ES62" s="145"/>
      <c r="ET62" s="145"/>
      <c r="EU62" s="145"/>
      <c r="EV62" s="145"/>
      <c r="EW62" s="145"/>
      <c r="EX62" s="145"/>
      <c r="EY62" s="145"/>
      <c r="EZ62" s="145"/>
      <c r="FA62" s="145"/>
      <c r="FB62" s="145"/>
      <c r="FC62" s="145"/>
      <c r="FD62" s="145"/>
      <c r="FE62" s="145"/>
      <c r="FF62" s="145"/>
      <c r="FG62" s="145"/>
      <c r="FH62" s="145"/>
      <c r="FI62" s="145"/>
      <c r="FJ62" s="145"/>
      <c r="FK62" s="145"/>
      <c r="FL62" s="145"/>
      <c r="FM62" s="145"/>
      <c r="FN62" s="145"/>
      <c r="FO62" s="145"/>
      <c r="FP62" s="145"/>
      <c r="FQ62" s="145"/>
      <c r="FR62" s="145"/>
      <c r="FS62" s="145"/>
      <c r="FT62" s="145"/>
      <c r="FU62" s="145"/>
      <c r="FV62" s="145"/>
      <c r="FW62" s="145"/>
      <c r="FX62" s="145"/>
    </row>
    <row r="63" spans="1:180" ht="15.6" customHeight="1">
      <c r="A63" s="151"/>
      <c r="B63" s="152" t="s">
        <v>197</v>
      </c>
      <c r="C63" s="148" t="s">
        <v>112</v>
      </c>
      <c r="D63" s="170">
        <v>0</v>
      </c>
      <c r="E63" s="170">
        <v>0</v>
      </c>
      <c r="F63" s="170">
        <v>0</v>
      </c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5"/>
      <c r="DX63" s="145"/>
      <c r="DY63" s="145"/>
      <c r="DZ63" s="145"/>
      <c r="EA63" s="145"/>
      <c r="EB63" s="145"/>
      <c r="EC63" s="145"/>
      <c r="ED63" s="145"/>
      <c r="EE63" s="145"/>
      <c r="EF63" s="145"/>
      <c r="EG63" s="145"/>
      <c r="EH63" s="145"/>
      <c r="EI63" s="145"/>
      <c r="EJ63" s="145"/>
      <c r="EK63" s="145"/>
      <c r="EL63" s="145"/>
      <c r="EM63" s="145"/>
      <c r="EN63" s="145"/>
      <c r="EO63" s="145"/>
      <c r="EP63" s="145"/>
      <c r="EQ63" s="145"/>
      <c r="ER63" s="145"/>
      <c r="ES63" s="145"/>
      <c r="ET63" s="145"/>
      <c r="EU63" s="145"/>
      <c r="EV63" s="145"/>
      <c r="EW63" s="145"/>
      <c r="EX63" s="145"/>
      <c r="EY63" s="145"/>
      <c r="EZ63" s="145"/>
      <c r="FA63" s="145"/>
      <c r="FB63" s="145"/>
      <c r="FC63" s="145"/>
      <c r="FD63" s="145"/>
      <c r="FE63" s="145"/>
      <c r="FF63" s="145"/>
      <c r="FG63" s="145"/>
      <c r="FH63" s="145"/>
      <c r="FI63" s="145"/>
      <c r="FJ63" s="145"/>
      <c r="FK63" s="145"/>
      <c r="FL63" s="145"/>
      <c r="FM63" s="145"/>
      <c r="FN63" s="145"/>
      <c r="FO63" s="145"/>
      <c r="FP63" s="145"/>
      <c r="FQ63" s="145"/>
      <c r="FR63" s="145"/>
      <c r="FS63" s="145"/>
      <c r="FT63" s="145"/>
      <c r="FU63" s="145"/>
      <c r="FV63" s="145"/>
      <c r="FW63" s="145"/>
      <c r="FX63" s="145"/>
    </row>
    <row r="64" spans="1:180" ht="15.6" customHeight="1">
      <c r="A64" s="151"/>
      <c r="B64" s="152" t="s">
        <v>198</v>
      </c>
      <c r="C64" s="148" t="s">
        <v>113</v>
      </c>
      <c r="D64" s="170">
        <v>0</v>
      </c>
      <c r="E64" s="170">
        <v>0</v>
      </c>
      <c r="F64" s="170">
        <v>0</v>
      </c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5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5"/>
      <c r="DX64" s="145"/>
      <c r="DY64" s="145"/>
      <c r="DZ64" s="145"/>
      <c r="EA64" s="145"/>
      <c r="EB64" s="145"/>
      <c r="EC64" s="145"/>
      <c r="ED64" s="145"/>
      <c r="EE64" s="145"/>
      <c r="EF64" s="145"/>
      <c r="EG64" s="145"/>
      <c r="EH64" s="145"/>
      <c r="EI64" s="145"/>
      <c r="EJ64" s="145"/>
      <c r="EK64" s="145"/>
      <c r="EL64" s="145"/>
      <c r="EM64" s="145"/>
      <c r="EN64" s="145"/>
      <c r="EO64" s="145"/>
      <c r="EP64" s="145"/>
      <c r="EQ64" s="145"/>
      <c r="ER64" s="145"/>
      <c r="ES64" s="145"/>
      <c r="ET64" s="145"/>
      <c r="EU64" s="145"/>
      <c r="EV64" s="145"/>
      <c r="EW64" s="145"/>
      <c r="EX64" s="145"/>
      <c r="EY64" s="145"/>
      <c r="EZ64" s="145"/>
      <c r="FA64" s="145"/>
      <c r="FB64" s="145"/>
      <c r="FC64" s="145"/>
      <c r="FD64" s="145"/>
      <c r="FE64" s="145"/>
      <c r="FF64" s="145"/>
      <c r="FG64" s="145"/>
      <c r="FH64" s="145"/>
      <c r="FI64" s="145"/>
      <c r="FJ64" s="145"/>
      <c r="FK64" s="145"/>
      <c r="FL64" s="145"/>
      <c r="FM64" s="145"/>
      <c r="FN64" s="145"/>
      <c r="FO64" s="145"/>
      <c r="FP64" s="145"/>
      <c r="FQ64" s="145"/>
      <c r="FR64" s="145"/>
      <c r="FS64" s="145"/>
      <c r="FT64" s="145"/>
      <c r="FU64" s="145"/>
      <c r="FV64" s="145"/>
      <c r="FW64" s="145"/>
      <c r="FX64" s="145"/>
    </row>
    <row r="65" spans="1:180" ht="15.6" customHeight="1">
      <c r="A65" s="151"/>
      <c r="B65" s="152" t="s">
        <v>199</v>
      </c>
      <c r="C65" s="148" t="s">
        <v>114</v>
      </c>
      <c r="D65" s="170">
        <v>0</v>
      </c>
      <c r="E65" s="170">
        <v>0</v>
      </c>
      <c r="F65" s="170">
        <v>0</v>
      </c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  <c r="EM65" s="145"/>
      <c r="EN65" s="145"/>
      <c r="EO65" s="145"/>
      <c r="EP65" s="145"/>
      <c r="EQ65" s="145"/>
      <c r="ER65" s="145"/>
      <c r="ES65" s="145"/>
      <c r="ET65" s="145"/>
      <c r="EU65" s="145"/>
      <c r="EV65" s="145"/>
      <c r="EW65" s="145"/>
      <c r="EX65" s="145"/>
      <c r="EY65" s="145"/>
      <c r="EZ65" s="145"/>
      <c r="FA65" s="145"/>
      <c r="FB65" s="145"/>
      <c r="FC65" s="145"/>
      <c r="FD65" s="145"/>
      <c r="FE65" s="145"/>
      <c r="FF65" s="145"/>
      <c r="FG65" s="145"/>
      <c r="FH65" s="145"/>
      <c r="FI65" s="145"/>
      <c r="FJ65" s="145"/>
      <c r="FK65" s="145"/>
      <c r="FL65" s="145"/>
      <c r="FM65" s="145"/>
      <c r="FN65" s="145"/>
      <c r="FO65" s="145"/>
      <c r="FP65" s="145"/>
      <c r="FQ65" s="145"/>
      <c r="FR65" s="145"/>
      <c r="FS65" s="145"/>
      <c r="FT65" s="145"/>
      <c r="FU65" s="145"/>
      <c r="FV65" s="145"/>
      <c r="FW65" s="145"/>
      <c r="FX65" s="145"/>
    </row>
    <row r="66" spans="1:180" ht="15.6" customHeight="1">
      <c r="A66" s="151"/>
      <c r="B66" s="152" t="s">
        <v>200</v>
      </c>
      <c r="C66" s="148" t="s">
        <v>115</v>
      </c>
      <c r="D66" s="170">
        <v>0</v>
      </c>
      <c r="E66" s="170">
        <v>0</v>
      </c>
      <c r="F66" s="170">
        <v>0</v>
      </c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/>
      <c r="BY66" s="145"/>
      <c r="BZ66" s="145"/>
      <c r="CA66" s="145"/>
      <c r="CB66" s="145"/>
      <c r="CC66" s="145"/>
      <c r="CD66" s="145"/>
      <c r="CE66" s="145"/>
      <c r="CF66" s="145"/>
      <c r="CG66" s="145"/>
      <c r="CH66" s="145"/>
      <c r="CI66" s="145"/>
      <c r="CJ66" s="145"/>
      <c r="CK66" s="145"/>
      <c r="CL66" s="145"/>
      <c r="CM66" s="145"/>
      <c r="CN66" s="145"/>
      <c r="CO66" s="145"/>
      <c r="CP66" s="145"/>
      <c r="CQ66" s="145"/>
      <c r="CR66" s="145"/>
      <c r="CS66" s="145"/>
      <c r="CT66" s="145"/>
      <c r="CU66" s="145"/>
      <c r="CV66" s="145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  <c r="DH66" s="145"/>
      <c r="DI66" s="145"/>
      <c r="DJ66" s="145"/>
      <c r="DK66" s="145"/>
      <c r="DL66" s="145"/>
      <c r="DM66" s="145"/>
      <c r="DN66" s="145"/>
      <c r="DO66" s="145"/>
      <c r="DP66" s="145"/>
      <c r="DQ66" s="145"/>
      <c r="DR66" s="145"/>
      <c r="DS66" s="145"/>
      <c r="DT66" s="145"/>
      <c r="DU66" s="145"/>
      <c r="DV66" s="145"/>
      <c r="DW66" s="145"/>
      <c r="DX66" s="145"/>
      <c r="DY66" s="145"/>
      <c r="DZ66" s="145"/>
      <c r="EA66" s="145"/>
      <c r="EB66" s="145"/>
      <c r="EC66" s="145"/>
      <c r="ED66" s="145"/>
      <c r="EE66" s="145"/>
      <c r="EF66" s="145"/>
      <c r="EG66" s="145"/>
      <c r="EH66" s="145"/>
      <c r="EI66" s="145"/>
      <c r="EJ66" s="145"/>
      <c r="EK66" s="145"/>
      <c r="EL66" s="145"/>
      <c r="EM66" s="145"/>
      <c r="EN66" s="145"/>
      <c r="EO66" s="145"/>
      <c r="EP66" s="145"/>
      <c r="EQ66" s="145"/>
      <c r="ER66" s="145"/>
      <c r="ES66" s="145"/>
      <c r="ET66" s="145"/>
      <c r="EU66" s="145"/>
      <c r="EV66" s="145"/>
      <c r="EW66" s="145"/>
      <c r="EX66" s="145"/>
      <c r="EY66" s="145"/>
      <c r="EZ66" s="145"/>
      <c r="FA66" s="145"/>
      <c r="FB66" s="145"/>
      <c r="FC66" s="145"/>
      <c r="FD66" s="145"/>
      <c r="FE66" s="145"/>
      <c r="FF66" s="145"/>
      <c r="FG66" s="145"/>
      <c r="FH66" s="145"/>
      <c r="FI66" s="145"/>
      <c r="FJ66" s="145"/>
      <c r="FK66" s="145"/>
      <c r="FL66" s="145"/>
      <c r="FM66" s="145"/>
      <c r="FN66" s="145"/>
      <c r="FO66" s="145"/>
      <c r="FP66" s="145"/>
      <c r="FQ66" s="145"/>
      <c r="FR66" s="145"/>
      <c r="FS66" s="145"/>
      <c r="FT66" s="145"/>
      <c r="FU66" s="145"/>
      <c r="FV66" s="145"/>
      <c r="FW66" s="145"/>
      <c r="FX66" s="145"/>
    </row>
    <row r="67" spans="1:180" ht="15.6" customHeight="1">
      <c r="A67" s="151"/>
      <c r="B67" s="152" t="s">
        <v>201</v>
      </c>
      <c r="C67" s="148" t="s">
        <v>116</v>
      </c>
      <c r="D67" s="170">
        <v>0</v>
      </c>
      <c r="E67" s="170">
        <v>0</v>
      </c>
      <c r="F67" s="170">
        <v>0</v>
      </c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5"/>
      <c r="CF67" s="145"/>
      <c r="CG67" s="145"/>
      <c r="CH67" s="145"/>
      <c r="CI67" s="145"/>
      <c r="CJ67" s="145"/>
      <c r="CK67" s="145"/>
      <c r="CL67" s="145"/>
      <c r="CM67" s="145"/>
      <c r="CN67" s="145"/>
      <c r="CO67" s="145"/>
      <c r="CP67" s="145"/>
      <c r="CQ67" s="145"/>
      <c r="CR67" s="145"/>
      <c r="CS67" s="145"/>
      <c r="CT67" s="145"/>
      <c r="CU67" s="145"/>
      <c r="CV67" s="145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  <c r="DH67" s="145"/>
      <c r="DI67" s="145"/>
      <c r="DJ67" s="145"/>
      <c r="DK67" s="145"/>
      <c r="DL67" s="145"/>
      <c r="DM67" s="145"/>
      <c r="DN67" s="145"/>
      <c r="DO67" s="145"/>
      <c r="DP67" s="145"/>
      <c r="DQ67" s="145"/>
      <c r="DR67" s="145"/>
      <c r="DS67" s="145"/>
      <c r="DT67" s="145"/>
      <c r="DU67" s="145"/>
      <c r="DV67" s="145"/>
      <c r="DW67" s="145"/>
      <c r="DX67" s="145"/>
      <c r="DY67" s="145"/>
      <c r="DZ67" s="145"/>
      <c r="EA67" s="145"/>
      <c r="EB67" s="145"/>
      <c r="EC67" s="145"/>
      <c r="ED67" s="145"/>
      <c r="EE67" s="145"/>
      <c r="EF67" s="145"/>
      <c r="EG67" s="145"/>
      <c r="EH67" s="145"/>
      <c r="EI67" s="145"/>
      <c r="EJ67" s="145"/>
      <c r="EK67" s="145"/>
      <c r="EL67" s="145"/>
      <c r="EM67" s="145"/>
      <c r="EN67" s="145"/>
      <c r="EO67" s="145"/>
      <c r="EP67" s="145"/>
      <c r="EQ67" s="145"/>
      <c r="ER67" s="145"/>
      <c r="ES67" s="145"/>
      <c r="ET67" s="145"/>
      <c r="EU67" s="145"/>
      <c r="EV67" s="145"/>
      <c r="EW67" s="145"/>
      <c r="EX67" s="145"/>
      <c r="EY67" s="145"/>
      <c r="EZ67" s="145"/>
      <c r="FA67" s="145"/>
      <c r="FB67" s="145"/>
      <c r="FC67" s="145"/>
      <c r="FD67" s="145"/>
      <c r="FE67" s="145"/>
      <c r="FF67" s="145"/>
      <c r="FG67" s="145"/>
      <c r="FH67" s="145"/>
      <c r="FI67" s="145"/>
      <c r="FJ67" s="145"/>
      <c r="FK67" s="145"/>
      <c r="FL67" s="145"/>
      <c r="FM67" s="145"/>
      <c r="FN67" s="145"/>
      <c r="FO67" s="145"/>
      <c r="FP67" s="145"/>
      <c r="FQ67" s="145"/>
      <c r="FR67" s="145"/>
      <c r="FS67" s="145"/>
      <c r="FT67" s="145"/>
      <c r="FU67" s="145"/>
      <c r="FV67" s="145"/>
      <c r="FW67" s="145"/>
      <c r="FX67" s="145"/>
    </row>
    <row r="68" spans="1:180" ht="15.6" customHeight="1">
      <c r="A68" s="151"/>
      <c r="B68" s="152" t="s">
        <v>202</v>
      </c>
      <c r="C68" s="148" t="s">
        <v>117</v>
      </c>
      <c r="D68" s="170">
        <v>0</v>
      </c>
      <c r="E68" s="170">
        <v>0</v>
      </c>
      <c r="F68" s="170">
        <v>0</v>
      </c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5"/>
      <c r="BV68" s="145"/>
      <c r="BW68" s="145"/>
      <c r="BX68" s="145"/>
      <c r="BY68" s="145"/>
      <c r="BZ68" s="145"/>
      <c r="CA68" s="145"/>
      <c r="CB68" s="145"/>
      <c r="CC68" s="145"/>
      <c r="CD68" s="145"/>
      <c r="CE68" s="145"/>
      <c r="CF68" s="145"/>
      <c r="CG68" s="145"/>
      <c r="CH68" s="145"/>
      <c r="CI68" s="145"/>
      <c r="CJ68" s="145"/>
      <c r="CK68" s="145"/>
      <c r="CL68" s="145"/>
      <c r="CM68" s="145"/>
      <c r="CN68" s="145"/>
      <c r="CO68" s="145"/>
      <c r="CP68" s="145"/>
      <c r="CQ68" s="145"/>
      <c r="CR68" s="145"/>
      <c r="CS68" s="145"/>
      <c r="CT68" s="145"/>
      <c r="CU68" s="145"/>
      <c r="CV68" s="145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  <c r="DH68" s="145"/>
      <c r="DI68" s="145"/>
      <c r="DJ68" s="145"/>
      <c r="DK68" s="145"/>
      <c r="DL68" s="145"/>
      <c r="DM68" s="145"/>
      <c r="DN68" s="145"/>
      <c r="DO68" s="145"/>
      <c r="DP68" s="145"/>
      <c r="DQ68" s="145"/>
      <c r="DR68" s="145"/>
      <c r="DS68" s="145"/>
      <c r="DT68" s="145"/>
      <c r="DU68" s="145"/>
      <c r="DV68" s="145"/>
      <c r="DW68" s="145"/>
      <c r="DX68" s="145"/>
      <c r="DY68" s="145"/>
      <c r="DZ68" s="145"/>
      <c r="EA68" s="145"/>
      <c r="EB68" s="145"/>
      <c r="EC68" s="145"/>
      <c r="ED68" s="145"/>
      <c r="EE68" s="145"/>
      <c r="EF68" s="145"/>
      <c r="EG68" s="145"/>
      <c r="EH68" s="145"/>
      <c r="EI68" s="145"/>
      <c r="EJ68" s="145"/>
      <c r="EK68" s="145"/>
      <c r="EL68" s="145"/>
      <c r="EM68" s="145"/>
      <c r="EN68" s="145"/>
      <c r="EO68" s="145"/>
      <c r="EP68" s="145"/>
      <c r="EQ68" s="145"/>
      <c r="ER68" s="145"/>
      <c r="ES68" s="145"/>
      <c r="ET68" s="145"/>
      <c r="EU68" s="145"/>
      <c r="EV68" s="145"/>
      <c r="EW68" s="145"/>
      <c r="EX68" s="145"/>
      <c r="EY68" s="145"/>
      <c r="EZ68" s="145"/>
      <c r="FA68" s="145"/>
      <c r="FB68" s="145"/>
      <c r="FC68" s="145"/>
      <c r="FD68" s="145"/>
      <c r="FE68" s="145"/>
      <c r="FF68" s="145"/>
      <c r="FG68" s="145"/>
      <c r="FH68" s="145"/>
      <c r="FI68" s="145"/>
      <c r="FJ68" s="145"/>
      <c r="FK68" s="145"/>
      <c r="FL68" s="145"/>
      <c r="FM68" s="145"/>
      <c r="FN68" s="145"/>
      <c r="FO68" s="145"/>
      <c r="FP68" s="145"/>
      <c r="FQ68" s="145"/>
      <c r="FR68" s="145"/>
      <c r="FS68" s="145"/>
      <c r="FT68" s="145"/>
      <c r="FU68" s="145"/>
      <c r="FV68" s="145"/>
      <c r="FW68" s="145"/>
      <c r="FX68" s="145"/>
    </row>
    <row r="69" spans="1:180" ht="15.6" customHeight="1">
      <c r="A69" s="151"/>
      <c r="B69" s="152" t="s">
        <v>203</v>
      </c>
      <c r="C69" s="148" t="s">
        <v>118</v>
      </c>
      <c r="D69" s="170">
        <v>0</v>
      </c>
      <c r="E69" s="170">
        <v>0</v>
      </c>
      <c r="F69" s="170">
        <v>0</v>
      </c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45"/>
      <c r="BU69" s="145"/>
      <c r="BV69" s="145"/>
      <c r="BW69" s="145"/>
      <c r="BX69" s="145"/>
      <c r="BY69" s="145"/>
      <c r="BZ69" s="145"/>
      <c r="CA69" s="145"/>
      <c r="CB69" s="145"/>
      <c r="CC69" s="145"/>
      <c r="CD69" s="145"/>
      <c r="CE69" s="145"/>
      <c r="CF69" s="145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5"/>
      <c r="EB69" s="145"/>
      <c r="EC69" s="145"/>
      <c r="ED69" s="145"/>
      <c r="EE69" s="145"/>
      <c r="EF69" s="145"/>
      <c r="EG69" s="145"/>
      <c r="EH69" s="145"/>
      <c r="EI69" s="145"/>
      <c r="EJ69" s="145"/>
      <c r="EK69" s="145"/>
      <c r="EL69" s="145"/>
      <c r="EM69" s="145"/>
      <c r="EN69" s="145"/>
      <c r="EO69" s="145"/>
      <c r="EP69" s="145"/>
      <c r="EQ69" s="145"/>
      <c r="ER69" s="145"/>
      <c r="ES69" s="145"/>
      <c r="ET69" s="145"/>
      <c r="EU69" s="145"/>
      <c r="EV69" s="145"/>
      <c r="EW69" s="145"/>
      <c r="EX69" s="145"/>
      <c r="EY69" s="145"/>
      <c r="EZ69" s="145"/>
      <c r="FA69" s="145"/>
      <c r="FB69" s="145"/>
      <c r="FC69" s="145"/>
      <c r="FD69" s="145"/>
      <c r="FE69" s="145"/>
      <c r="FF69" s="145"/>
      <c r="FG69" s="145"/>
      <c r="FH69" s="145"/>
      <c r="FI69" s="145"/>
      <c r="FJ69" s="145"/>
      <c r="FK69" s="145"/>
      <c r="FL69" s="145"/>
      <c r="FM69" s="145"/>
      <c r="FN69" s="145"/>
      <c r="FO69" s="145"/>
      <c r="FP69" s="145"/>
      <c r="FQ69" s="145"/>
      <c r="FR69" s="145"/>
      <c r="FS69" s="145"/>
      <c r="FT69" s="145"/>
      <c r="FU69" s="145"/>
      <c r="FV69" s="145"/>
      <c r="FW69" s="145"/>
      <c r="FX69" s="145"/>
    </row>
    <row r="70" spans="1:180" ht="15.6" customHeight="1">
      <c r="A70" s="151"/>
      <c r="B70" s="152" t="s">
        <v>204</v>
      </c>
      <c r="C70" s="148" t="s">
        <v>119</v>
      </c>
      <c r="D70" s="170">
        <v>0</v>
      </c>
      <c r="E70" s="170">
        <v>0</v>
      </c>
      <c r="F70" s="170">
        <v>0</v>
      </c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45"/>
      <c r="CH70" s="145"/>
      <c r="CI70" s="145"/>
      <c r="CJ70" s="145"/>
      <c r="CK70" s="145"/>
      <c r="CL70" s="145"/>
      <c r="CM70" s="145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5"/>
      <c r="DX70" s="145"/>
      <c r="DY70" s="145"/>
      <c r="DZ70" s="145"/>
      <c r="EA70" s="145"/>
      <c r="EB70" s="145"/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  <c r="EM70" s="145"/>
      <c r="EN70" s="145"/>
      <c r="EO70" s="145"/>
      <c r="EP70" s="145"/>
      <c r="EQ70" s="145"/>
      <c r="ER70" s="145"/>
      <c r="ES70" s="145"/>
      <c r="ET70" s="145"/>
      <c r="EU70" s="145"/>
      <c r="EV70" s="145"/>
      <c r="EW70" s="145"/>
      <c r="EX70" s="145"/>
      <c r="EY70" s="145"/>
      <c r="EZ70" s="145"/>
      <c r="FA70" s="145"/>
      <c r="FB70" s="145"/>
      <c r="FC70" s="145"/>
      <c r="FD70" s="145"/>
      <c r="FE70" s="145"/>
      <c r="FF70" s="145"/>
      <c r="FG70" s="145"/>
      <c r="FH70" s="145"/>
      <c r="FI70" s="145"/>
      <c r="FJ70" s="145"/>
      <c r="FK70" s="145"/>
      <c r="FL70" s="145"/>
      <c r="FM70" s="145"/>
      <c r="FN70" s="145"/>
      <c r="FO70" s="145"/>
      <c r="FP70" s="145"/>
      <c r="FQ70" s="145"/>
      <c r="FR70" s="145"/>
      <c r="FS70" s="145"/>
      <c r="FT70" s="145"/>
      <c r="FU70" s="145"/>
      <c r="FV70" s="145"/>
      <c r="FW70" s="145"/>
      <c r="FX70" s="145"/>
    </row>
    <row r="71" spans="1:180" ht="15.6" customHeight="1">
      <c r="A71" s="151"/>
      <c r="B71" s="152" t="s">
        <v>205</v>
      </c>
      <c r="C71" s="148" t="s">
        <v>120</v>
      </c>
      <c r="D71" s="170">
        <v>0</v>
      </c>
      <c r="E71" s="170">
        <v>0</v>
      </c>
      <c r="F71" s="170">
        <v>0</v>
      </c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5"/>
      <c r="CA71" s="145"/>
      <c r="CB71" s="145"/>
      <c r="CC71" s="145"/>
      <c r="CD71" s="145"/>
      <c r="CE71" s="145"/>
      <c r="CF71" s="145"/>
      <c r="CG71" s="145"/>
      <c r="CH71" s="145"/>
      <c r="CI71" s="145"/>
      <c r="CJ71" s="145"/>
      <c r="CK71" s="145"/>
      <c r="CL71" s="145"/>
      <c r="CM71" s="145"/>
      <c r="CN71" s="145"/>
      <c r="CO71" s="145"/>
      <c r="CP71" s="145"/>
      <c r="CQ71" s="145"/>
      <c r="CR71" s="145"/>
      <c r="CS71" s="145"/>
      <c r="CT71" s="145"/>
      <c r="CU71" s="145"/>
      <c r="CV71" s="145"/>
      <c r="CW71" s="145"/>
      <c r="CX71" s="145"/>
      <c r="CY71" s="145"/>
      <c r="CZ71" s="145"/>
      <c r="DA71" s="145"/>
      <c r="DB71" s="145"/>
      <c r="DC71" s="145"/>
      <c r="DD71" s="145"/>
      <c r="DE71" s="145"/>
      <c r="DF71" s="145"/>
      <c r="DG71" s="145"/>
      <c r="DH71" s="145"/>
      <c r="DI71" s="145"/>
      <c r="DJ71" s="145"/>
      <c r="DK71" s="145"/>
      <c r="DL71" s="145"/>
      <c r="DM71" s="145"/>
      <c r="DN71" s="145"/>
      <c r="DO71" s="145"/>
      <c r="DP71" s="145"/>
      <c r="DQ71" s="145"/>
      <c r="DR71" s="145"/>
      <c r="DS71" s="145"/>
      <c r="DT71" s="145"/>
      <c r="DU71" s="145"/>
      <c r="DV71" s="145"/>
      <c r="DW71" s="145"/>
      <c r="DX71" s="145"/>
      <c r="DY71" s="145"/>
      <c r="DZ71" s="145"/>
      <c r="EA71" s="145"/>
      <c r="EB71" s="145"/>
      <c r="EC71" s="145"/>
      <c r="ED71" s="145"/>
      <c r="EE71" s="145"/>
      <c r="EF71" s="145"/>
      <c r="EG71" s="145"/>
      <c r="EH71" s="145"/>
      <c r="EI71" s="145"/>
      <c r="EJ71" s="145"/>
      <c r="EK71" s="145"/>
      <c r="EL71" s="145"/>
      <c r="EM71" s="145"/>
      <c r="EN71" s="145"/>
      <c r="EO71" s="145"/>
      <c r="EP71" s="145"/>
      <c r="EQ71" s="145"/>
      <c r="ER71" s="145"/>
      <c r="ES71" s="145"/>
      <c r="ET71" s="145"/>
      <c r="EU71" s="145"/>
      <c r="EV71" s="145"/>
      <c r="EW71" s="145"/>
      <c r="EX71" s="145"/>
      <c r="EY71" s="145"/>
      <c r="EZ71" s="145"/>
      <c r="FA71" s="145"/>
      <c r="FB71" s="145"/>
      <c r="FC71" s="145"/>
      <c r="FD71" s="145"/>
      <c r="FE71" s="145"/>
      <c r="FF71" s="145"/>
      <c r="FG71" s="145"/>
      <c r="FH71" s="145"/>
      <c r="FI71" s="145"/>
      <c r="FJ71" s="145"/>
      <c r="FK71" s="145"/>
      <c r="FL71" s="145"/>
      <c r="FM71" s="145"/>
      <c r="FN71" s="145"/>
      <c r="FO71" s="145"/>
      <c r="FP71" s="145"/>
      <c r="FQ71" s="145"/>
      <c r="FR71" s="145"/>
      <c r="FS71" s="145"/>
      <c r="FT71" s="145"/>
      <c r="FU71" s="145"/>
      <c r="FV71" s="145"/>
      <c r="FW71" s="145"/>
      <c r="FX71" s="145"/>
    </row>
    <row r="72" spans="1:180" ht="15.6" customHeight="1">
      <c r="A72" s="151"/>
      <c r="B72" s="152" t="s">
        <v>206</v>
      </c>
      <c r="C72" s="148" t="s">
        <v>121</v>
      </c>
      <c r="D72" s="168">
        <f>SUM(D73:D88)</f>
        <v>0</v>
      </c>
      <c r="E72" s="168">
        <f t="shared" ref="E72:F72" si="6">SUM(E73:E88)</f>
        <v>0</v>
      </c>
      <c r="F72" s="168">
        <f t="shared" si="6"/>
        <v>0</v>
      </c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BZ72" s="145"/>
      <c r="CA72" s="145"/>
      <c r="CB72" s="145"/>
      <c r="CC72" s="145"/>
      <c r="CD72" s="145"/>
      <c r="CE72" s="145"/>
      <c r="CF72" s="145"/>
      <c r="CG72" s="145"/>
      <c r="CH72" s="145"/>
      <c r="CI72" s="145"/>
      <c r="CJ72" s="145"/>
      <c r="CK72" s="145"/>
      <c r="CL72" s="145"/>
      <c r="CM72" s="145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  <c r="DI72" s="145"/>
      <c r="DJ72" s="145"/>
      <c r="DK72" s="145"/>
      <c r="DL72" s="145"/>
      <c r="DM72" s="145"/>
      <c r="DN72" s="145"/>
      <c r="DO72" s="145"/>
      <c r="DP72" s="145"/>
      <c r="DQ72" s="145"/>
      <c r="DR72" s="145"/>
      <c r="DS72" s="145"/>
      <c r="DT72" s="145"/>
      <c r="DU72" s="145"/>
      <c r="DV72" s="145"/>
      <c r="DW72" s="145"/>
      <c r="DX72" s="145"/>
      <c r="DY72" s="145"/>
      <c r="DZ72" s="145"/>
      <c r="EA72" s="145"/>
      <c r="EB72" s="145"/>
      <c r="EC72" s="145"/>
      <c r="ED72" s="145"/>
      <c r="EE72" s="145"/>
      <c r="EF72" s="145"/>
      <c r="EG72" s="145"/>
      <c r="EH72" s="145"/>
      <c r="EI72" s="145"/>
      <c r="EJ72" s="145"/>
      <c r="EK72" s="145"/>
      <c r="EL72" s="145"/>
      <c r="EM72" s="145"/>
      <c r="EN72" s="145"/>
      <c r="EO72" s="145"/>
      <c r="EP72" s="145"/>
      <c r="EQ72" s="145"/>
      <c r="ER72" s="145"/>
      <c r="ES72" s="145"/>
      <c r="ET72" s="145"/>
      <c r="EU72" s="145"/>
      <c r="EV72" s="145"/>
      <c r="EW72" s="145"/>
      <c r="EX72" s="145"/>
      <c r="EY72" s="145"/>
      <c r="EZ72" s="145"/>
      <c r="FA72" s="145"/>
      <c r="FB72" s="145"/>
      <c r="FC72" s="145"/>
      <c r="FD72" s="145"/>
      <c r="FE72" s="145"/>
      <c r="FF72" s="145"/>
      <c r="FG72" s="145"/>
      <c r="FH72" s="145"/>
      <c r="FI72" s="145"/>
      <c r="FJ72" s="145"/>
      <c r="FK72" s="145"/>
      <c r="FL72" s="145"/>
      <c r="FM72" s="145"/>
      <c r="FN72" s="145"/>
      <c r="FO72" s="145"/>
      <c r="FP72" s="145"/>
      <c r="FQ72" s="145"/>
      <c r="FR72" s="145"/>
      <c r="FS72" s="145"/>
      <c r="FT72" s="145"/>
      <c r="FU72" s="145"/>
      <c r="FV72" s="145"/>
      <c r="FW72" s="145"/>
      <c r="FX72" s="145"/>
    </row>
    <row r="73" spans="1:180" ht="15.6" customHeight="1">
      <c r="A73" s="151"/>
      <c r="B73" s="152" t="s">
        <v>207</v>
      </c>
      <c r="C73" s="148" t="s">
        <v>109</v>
      </c>
      <c r="D73" s="170">
        <v>0</v>
      </c>
      <c r="E73" s="170">
        <v>0</v>
      </c>
      <c r="F73" s="170">
        <v>0</v>
      </c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5"/>
      <c r="CA73" s="145"/>
      <c r="CB73" s="145"/>
      <c r="CC73" s="145"/>
      <c r="CD73" s="145"/>
      <c r="CE73" s="145"/>
      <c r="CF73" s="145"/>
      <c r="CG73" s="145"/>
      <c r="CH73" s="145"/>
      <c r="CI73" s="145"/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45"/>
      <c r="DO73" s="145"/>
      <c r="DP73" s="145"/>
      <c r="DQ73" s="145"/>
      <c r="DR73" s="145"/>
      <c r="DS73" s="145"/>
      <c r="DT73" s="145"/>
      <c r="DU73" s="145"/>
      <c r="DV73" s="145"/>
      <c r="DW73" s="145"/>
      <c r="DX73" s="145"/>
      <c r="DY73" s="145"/>
      <c r="DZ73" s="145"/>
      <c r="EA73" s="145"/>
      <c r="EB73" s="145"/>
      <c r="EC73" s="145"/>
      <c r="ED73" s="145"/>
      <c r="EE73" s="145"/>
      <c r="EF73" s="145"/>
      <c r="EG73" s="145"/>
      <c r="EH73" s="145"/>
      <c r="EI73" s="145"/>
      <c r="EJ73" s="145"/>
      <c r="EK73" s="145"/>
      <c r="EL73" s="145"/>
      <c r="EM73" s="145"/>
      <c r="EN73" s="145"/>
      <c r="EO73" s="145"/>
      <c r="EP73" s="145"/>
      <c r="EQ73" s="145"/>
      <c r="ER73" s="145"/>
      <c r="ES73" s="145"/>
      <c r="ET73" s="145"/>
      <c r="EU73" s="145"/>
      <c r="EV73" s="145"/>
      <c r="EW73" s="145"/>
      <c r="EX73" s="145"/>
      <c r="EY73" s="145"/>
      <c r="EZ73" s="145"/>
      <c r="FA73" s="145"/>
      <c r="FB73" s="145"/>
      <c r="FC73" s="145"/>
      <c r="FD73" s="145"/>
      <c r="FE73" s="145"/>
      <c r="FF73" s="145"/>
      <c r="FG73" s="145"/>
      <c r="FH73" s="145"/>
      <c r="FI73" s="145"/>
      <c r="FJ73" s="145"/>
      <c r="FK73" s="145"/>
      <c r="FL73" s="145"/>
      <c r="FM73" s="145"/>
      <c r="FN73" s="145"/>
      <c r="FO73" s="145"/>
      <c r="FP73" s="145"/>
      <c r="FQ73" s="145"/>
      <c r="FR73" s="145"/>
      <c r="FS73" s="145"/>
      <c r="FT73" s="145"/>
      <c r="FU73" s="145"/>
      <c r="FV73" s="145"/>
      <c r="FW73" s="145"/>
      <c r="FX73" s="145"/>
    </row>
    <row r="74" spans="1:180" ht="15.6" customHeight="1">
      <c r="A74" s="151"/>
      <c r="B74" s="152" t="s">
        <v>208</v>
      </c>
      <c r="C74" s="148" t="s">
        <v>110</v>
      </c>
      <c r="D74" s="170">
        <v>0</v>
      </c>
      <c r="E74" s="170">
        <v>0</v>
      </c>
      <c r="F74" s="170">
        <v>0</v>
      </c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5"/>
      <c r="CB74" s="145"/>
      <c r="CC74" s="145"/>
      <c r="CD74" s="145"/>
      <c r="CE74" s="145"/>
      <c r="CF74" s="145"/>
      <c r="CG74" s="145"/>
      <c r="CH74" s="145"/>
      <c r="CI74" s="145"/>
      <c r="CJ74" s="145"/>
      <c r="CK74" s="145"/>
      <c r="CL74" s="145"/>
      <c r="CM74" s="145"/>
      <c r="CN74" s="145"/>
      <c r="CO74" s="145"/>
      <c r="CP74" s="145"/>
      <c r="CQ74" s="145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45"/>
      <c r="DO74" s="145"/>
      <c r="DP74" s="145"/>
      <c r="DQ74" s="145"/>
      <c r="DR74" s="145"/>
      <c r="DS74" s="145"/>
      <c r="DT74" s="145"/>
      <c r="DU74" s="145"/>
      <c r="DV74" s="145"/>
      <c r="DW74" s="145"/>
      <c r="DX74" s="145"/>
      <c r="DY74" s="145"/>
      <c r="DZ74" s="145"/>
      <c r="EA74" s="145"/>
      <c r="EB74" s="145"/>
      <c r="EC74" s="145"/>
      <c r="ED74" s="145"/>
      <c r="EE74" s="145"/>
      <c r="EF74" s="145"/>
      <c r="EG74" s="145"/>
      <c r="EH74" s="145"/>
      <c r="EI74" s="145"/>
      <c r="EJ74" s="145"/>
      <c r="EK74" s="145"/>
      <c r="EL74" s="145"/>
      <c r="EM74" s="145"/>
      <c r="EN74" s="145"/>
      <c r="EO74" s="145"/>
      <c r="EP74" s="145"/>
      <c r="EQ74" s="145"/>
      <c r="ER74" s="145"/>
      <c r="ES74" s="145"/>
      <c r="ET74" s="145"/>
      <c r="EU74" s="145"/>
      <c r="EV74" s="145"/>
      <c r="EW74" s="145"/>
      <c r="EX74" s="145"/>
      <c r="EY74" s="145"/>
      <c r="EZ74" s="145"/>
      <c r="FA74" s="145"/>
      <c r="FB74" s="145"/>
      <c r="FC74" s="145"/>
      <c r="FD74" s="145"/>
      <c r="FE74" s="145"/>
      <c r="FF74" s="145"/>
      <c r="FG74" s="145"/>
      <c r="FH74" s="145"/>
      <c r="FI74" s="145"/>
      <c r="FJ74" s="145"/>
      <c r="FK74" s="145"/>
      <c r="FL74" s="145"/>
      <c r="FM74" s="145"/>
      <c r="FN74" s="145"/>
      <c r="FO74" s="145"/>
      <c r="FP74" s="145"/>
      <c r="FQ74" s="145"/>
      <c r="FR74" s="145"/>
      <c r="FS74" s="145"/>
      <c r="FT74" s="145"/>
      <c r="FU74" s="145"/>
      <c r="FV74" s="145"/>
      <c r="FW74" s="145"/>
      <c r="FX74" s="145"/>
    </row>
    <row r="75" spans="1:180" ht="15.6" customHeight="1">
      <c r="A75" s="151"/>
      <c r="B75" s="154" t="s">
        <v>209</v>
      </c>
      <c r="C75" s="148" t="s">
        <v>111</v>
      </c>
      <c r="D75" s="170">
        <v>0</v>
      </c>
      <c r="E75" s="170">
        <v>0</v>
      </c>
      <c r="F75" s="170">
        <v>0</v>
      </c>
    </row>
    <row r="76" spans="1:180" ht="15.6" customHeight="1">
      <c r="A76" s="151"/>
      <c r="B76" s="154" t="s">
        <v>210</v>
      </c>
      <c r="C76" s="148" t="s">
        <v>112</v>
      </c>
      <c r="D76" s="170">
        <v>0</v>
      </c>
      <c r="E76" s="170">
        <v>0</v>
      </c>
      <c r="F76" s="170">
        <v>0</v>
      </c>
    </row>
    <row r="77" spans="1:180" ht="15.6" customHeight="1">
      <c r="A77" s="151"/>
      <c r="B77" s="154" t="s">
        <v>211</v>
      </c>
      <c r="C77" s="148" t="s">
        <v>113</v>
      </c>
      <c r="D77" s="170">
        <v>0</v>
      </c>
      <c r="E77" s="170">
        <v>0</v>
      </c>
      <c r="F77" s="170">
        <v>0</v>
      </c>
    </row>
    <row r="78" spans="1:180" ht="15.6" customHeight="1">
      <c r="A78" s="151"/>
      <c r="B78" s="154" t="s">
        <v>212</v>
      </c>
      <c r="C78" s="148" t="s">
        <v>114</v>
      </c>
      <c r="D78" s="170">
        <v>0</v>
      </c>
      <c r="E78" s="170">
        <v>0</v>
      </c>
      <c r="F78" s="170">
        <v>0</v>
      </c>
    </row>
    <row r="79" spans="1:180" ht="15.6" customHeight="1">
      <c r="A79" s="151"/>
      <c r="B79" s="154" t="s">
        <v>213</v>
      </c>
      <c r="C79" s="148" t="s">
        <v>115</v>
      </c>
      <c r="D79" s="170">
        <v>0</v>
      </c>
      <c r="E79" s="170">
        <v>0</v>
      </c>
      <c r="F79" s="170">
        <v>0</v>
      </c>
    </row>
    <row r="80" spans="1:180" ht="15.6" customHeight="1">
      <c r="A80" s="151"/>
      <c r="B80" s="154" t="s">
        <v>214</v>
      </c>
      <c r="C80" s="155" t="s">
        <v>122</v>
      </c>
      <c r="D80" s="170">
        <v>0</v>
      </c>
      <c r="E80" s="170">
        <v>0</v>
      </c>
      <c r="F80" s="170">
        <v>0</v>
      </c>
    </row>
    <row r="81" spans="1:6" ht="15.6" customHeight="1">
      <c r="A81" s="151"/>
      <c r="B81" s="154" t="s">
        <v>215</v>
      </c>
      <c r="C81" s="155" t="s">
        <v>123</v>
      </c>
      <c r="D81" s="170">
        <v>0</v>
      </c>
      <c r="E81" s="170">
        <v>0</v>
      </c>
      <c r="F81" s="170">
        <v>0</v>
      </c>
    </row>
    <row r="82" spans="1:6" ht="15.6" customHeight="1">
      <c r="A82" s="151"/>
      <c r="B82" s="154" t="s">
        <v>216</v>
      </c>
      <c r="C82" s="155" t="s">
        <v>124</v>
      </c>
      <c r="D82" s="170">
        <v>0</v>
      </c>
      <c r="E82" s="170">
        <v>0</v>
      </c>
      <c r="F82" s="170">
        <v>0</v>
      </c>
    </row>
    <row r="83" spans="1:6" ht="15.6" customHeight="1">
      <c r="A83" s="151"/>
      <c r="B83" s="154" t="s">
        <v>217</v>
      </c>
      <c r="C83" s="155" t="s">
        <v>125</v>
      </c>
      <c r="D83" s="170">
        <v>0</v>
      </c>
      <c r="E83" s="170">
        <v>0</v>
      </c>
      <c r="F83" s="170">
        <v>0</v>
      </c>
    </row>
    <row r="84" spans="1:6" ht="15.6" customHeight="1">
      <c r="A84" s="151"/>
      <c r="B84" s="154" t="s">
        <v>218</v>
      </c>
      <c r="C84" s="148" t="s">
        <v>116</v>
      </c>
      <c r="D84" s="170">
        <v>0</v>
      </c>
      <c r="E84" s="170">
        <v>0</v>
      </c>
      <c r="F84" s="170">
        <v>0</v>
      </c>
    </row>
    <row r="85" spans="1:6" ht="15.6" customHeight="1">
      <c r="A85" s="151"/>
      <c r="B85" s="154" t="s">
        <v>219</v>
      </c>
      <c r="C85" s="148" t="s">
        <v>117</v>
      </c>
      <c r="D85" s="170">
        <v>0</v>
      </c>
      <c r="E85" s="170">
        <v>0</v>
      </c>
      <c r="F85" s="170">
        <v>0</v>
      </c>
    </row>
    <row r="86" spans="1:6" ht="15.6" customHeight="1">
      <c r="A86" s="151"/>
      <c r="B86" s="154" t="s">
        <v>220</v>
      </c>
      <c r="C86" s="148" t="s">
        <v>118</v>
      </c>
      <c r="D86" s="170">
        <v>0</v>
      </c>
      <c r="E86" s="170">
        <v>0</v>
      </c>
      <c r="F86" s="170">
        <v>0</v>
      </c>
    </row>
    <row r="87" spans="1:6" ht="15.6" customHeight="1">
      <c r="A87" s="151"/>
      <c r="B87" s="154" t="s">
        <v>221</v>
      </c>
      <c r="C87" s="148" t="s">
        <v>119</v>
      </c>
      <c r="D87" s="170">
        <v>0</v>
      </c>
      <c r="E87" s="170">
        <v>0</v>
      </c>
      <c r="F87" s="170">
        <v>0</v>
      </c>
    </row>
    <row r="88" spans="1:6" ht="15.6" customHeight="1">
      <c r="A88" s="151"/>
      <c r="B88" s="154" t="s">
        <v>222</v>
      </c>
      <c r="C88" s="148" t="s">
        <v>126</v>
      </c>
      <c r="D88" s="170">
        <v>0</v>
      </c>
      <c r="E88" s="170">
        <v>0</v>
      </c>
      <c r="F88" s="170">
        <v>0</v>
      </c>
    </row>
    <row r="89" spans="1:6" ht="15.6" customHeight="1">
      <c r="A89" s="151"/>
      <c r="B89" s="154" t="s">
        <v>223</v>
      </c>
      <c r="C89" s="155" t="s">
        <v>127</v>
      </c>
      <c r="D89" s="166">
        <f>D90+D91</f>
        <v>0</v>
      </c>
      <c r="E89" s="166">
        <f t="shared" ref="E89:F89" si="7">E90+E91</f>
        <v>0</v>
      </c>
      <c r="F89" s="166">
        <f t="shared" si="7"/>
        <v>0</v>
      </c>
    </row>
    <row r="90" spans="1:6" ht="15.6" customHeight="1">
      <c r="A90" s="151"/>
      <c r="B90" s="154" t="s">
        <v>224</v>
      </c>
      <c r="C90" s="155" t="s">
        <v>128</v>
      </c>
      <c r="D90" s="167">
        <v>0</v>
      </c>
      <c r="E90" s="167">
        <v>0</v>
      </c>
      <c r="F90" s="167">
        <v>0</v>
      </c>
    </row>
    <row r="91" spans="1:6" ht="15.6" customHeight="1">
      <c r="A91" s="151"/>
      <c r="B91" s="154" t="s">
        <v>225</v>
      </c>
      <c r="C91" s="155" t="s">
        <v>129</v>
      </c>
      <c r="D91" s="167">
        <v>0</v>
      </c>
      <c r="E91" s="167">
        <v>0</v>
      </c>
      <c r="F91" s="167">
        <v>0</v>
      </c>
    </row>
    <row r="92" spans="1:6" ht="15.6" customHeight="1">
      <c r="A92" s="151"/>
      <c r="B92" s="154" t="s">
        <v>226</v>
      </c>
      <c r="C92" s="155" t="s">
        <v>130</v>
      </c>
      <c r="D92" s="168">
        <f>SUM(D93:D97)</f>
        <v>0</v>
      </c>
      <c r="E92" s="168">
        <f t="shared" ref="E92:F92" si="8">SUM(E93:E97)</f>
        <v>0</v>
      </c>
      <c r="F92" s="168">
        <f t="shared" si="8"/>
        <v>0</v>
      </c>
    </row>
    <row r="93" spans="1:6" ht="15.6" customHeight="1">
      <c r="A93" s="151"/>
      <c r="B93" s="154" t="s">
        <v>227</v>
      </c>
      <c r="C93" s="155" t="s">
        <v>128</v>
      </c>
      <c r="D93" s="167">
        <v>0</v>
      </c>
      <c r="E93" s="167">
        <v>0</v>
      </c>
      <c r="F93" s="167">
        <v>0</v>
      </c>
    </row>
    <row r="94" spans="1:6" ht="15.6" customHeight="1">
      <c r="A94" s="151"/>
      <c r="B94" s="154" t="s">
        <v>228</v>
      </c>
      <c r="C94" s="155" t="s">
        <v>131</v>
      </c>
      <c r="D94" s="167">
        <v>0</v>
      </c>
      <c r="E94" s="167">
        <v>0</v>
      </c>
      <c r="F94" s="167">
        <v>0</v>
      </c>
    </row>
    <row r="95" spans="1:6" ht="15.6" customHeight="1">
      <c r="A95" s="151"/>
      <c r="B95" s="154" t="s">
        <v>229</v>
      </c>
      <c r="C95" s="155" t="s">
        <v>132</v>
      </c>
      <c r="D95" s="167">
        <v>0</v>
      </c>
      <c r="E95" s="167">
        <v>0</v>
      </c>
      <c r="F95" s="167">
        <v>0</v>
      </c>
    </row>
    <row r="96" spans="1:6" ht="15.6" customHeight="1">
      <c r="A96" s="151"/>
      <c r="B96" s="154" t="s">
        <v>230</v>
      </c>
      <c r="C96" s="155" t="s">
        <v>133</v>
      </c>
      <c r="D96" s="167">
        <v>0</v>
      </c>
      <c r="E96" s="167">
        <v>0</v>
      </c>
      <c r="F96" s="167">
        <v>0</v>
      </c>
    </row>
    <row r="97" spans="1:6" ht="15.6" customHeight="1">
      <c r="A97" s="151"/>
      <c r="B97" s="154" t="s">
        <v>231</v>
      </c>
      <c r="C97" s="155" t="s">
        <v>134</v>
      </c>
      <c r="D97" s="167">
        <v>0</v>
      </c>
      <c r="E97" s="167">
        <v>0</v>
      </c>
      <c r="F97" s="167">
        <v>0</v>
      </c>
    </row>
    <row r="98" spans="1:6" ht="15.6" customHeight="1">
      <c r="A98" s="151"/>
      <c r="B98" s="154" t="s">
        <v>232</v>
      </c>
      <c r="C98" s="155" t="s">
        <v>135</v>
      </c>
      <c r="D98" s="166">
        <f>D99+D100</f>
        <v>0</v>
      </c>
      <c r="E98" s="166">
        <f t="shared" ref="E98:F98" si="9">E99+E100</f>
        <v>0</v>
      </c>
      <c r="F98" s="166">
        <f t="shared" si="9"/>
        <v>0</v>
      </c>
    </row>
    <row r="99" spans="1:6" ht="15.6" customHeight="1">
      <c r="A99" s="151"/>
      <c r="B99" s="154" t="s">
        <v>233</v>
      </c>
      <c r="C99" s="155" t="s">
        <v>136</v>
      </c>
      <c r="D99" s="167">
        <v>0</v>
      </c>
      <c r="E99" s="167">
        <v>0</v>
      </c>
      <c r="F99" s="167">
        <v>0</v>
      </c>
    </row>
    <row r="100" spans="1:6" ht="15.6" customHeight="1">
      <c r="A100" s="151"/>
      <c r="B100" s="154" t="s">
        <v>234</v>
      </c>
      <c r="C100" s="155" t="s">
        <v>137</v>
      </c>
      <c r="D100" s="167">
        <v>0</v>
      </c>
      <c r="E100" s="167">
        <v>0</v>
      </c>
      <c r="F100" s="167">
        <v>0</v>
      </c>
    </row>
    <row r="101" spans="1:6" ht="15.6" customHeight="1">
      <c r="A101" s="151"/>
      <c r="B101" s="154" t="s">
        <v>235</v>
      </c>
      <c r="C101" s="155" t="s">
        <v>138</v>
      </c>
      <c r="D101" s="166">
        <f>D102+D103+D104+D105</f>
        <v>0</v>
      </c>
      <c r="E101" s="166">
        <f t="shared" ref="E101:F101" si="10">E102+E103+E104+E105</f>
        <v>0</v>
      </c>
      <c r="F101" s="166">
        <f t="shared" si="10"/>
        <v>0</v>
      </c>
    </row>
    <row r="102" spans="1:6" ht="15.6" customHeight="1">
      <c r="A102" s="151"/>
      <c r="B102" s="154" t="s">
        <v>236</v>
      </c>
      <c r="C102" s="155" t="s">
        <v>139</v>
      </c>
      <c r="D102" s="153">
        <v>0</v>
      </c>
      <c r="E102" s="153">
        <v>0</v>
      </c>
      <c r="F102" s="153">
        <v>0</v>
      </c>
    </row>
    <row r="103" spans="1:6" ht="15.6" customHeight="1">
      <c r="A103" s="151"/>
      <c r="B103" s="154" t="s">
        <v>237</v>
      </c>
      <c r="C103" s="155" t="s">
        <v>140</v>
      </c>
      <c r="D103" s="153">
        <v>0</v>
      </c>
      <c r="E103" s="153">
        <v>0</v>
      </c>
      <c r="F103" s="153">
        <v>0</v>
      </c>
    </row>
    <row r="104" spans="1:6" ht="15.6" customHeight="1">
      <c r="A104" s="151"/>
      <c r="B104" s="154" t="s">
        <v>238</v>
      </c>
      <c r="C104" s="155" t="s">
        <v>141</v>
      </c>
      <c r="D104" s="153">
        <v>0</v>
      </c>
      <c r="E104" s="153">
        <v>0</v>
      </c>
      <c r="F104" s="153">
        <v>0</v>
      </c>
    </row>
    <row r="105" spans="1:6" ht="15.6" customHeight="1">
      <c r="A105" s="151"/>
      <c r="B105" s="154" t="s">
        <v>239</v>
      </c>
      <c r="C105" s="155" t="s">
        <v>142</v>
      </c>
      <c r="D105" s="153">
        <v>0</v>
      </c>
      <c r="E105" s="153">
        <v>0</v>
      </c>
      <c r="F105" s="153">
        <v>0</v>
      </c>
    </row>
    <row r="106" spans="1:6" ht="15.6" customHeight="1">
      <c r="A106" s="151"/>
      <c r="B106" s="156"/>
      <c r="C106" s="153"/>
      <c r="D106" s="153"/>
      <c r="E106" s="153"/>
      <c r="F106" s="153"/>
    </row>
  </sheetData>
  <sheetProtection formatCells="0" formatColumns="0" formatRows="0"/>
  <mergeCells count="9">
    <mergeCell ref="A2:F2"/>
    <mergeCell ref="A3:C3"/>
    <mergeCell ref="A4:A6"/>
    <mergeCell ref="B4:B6"/>
    <mergeCell ref="C4:C6"/>
    <mergeCell ref="D4:F4"/>
    <mergeCell ref="D5:D6"/>
    <mergeCell ref="E5:E6"/>
    <mergeCell ref="F5:F6"/>
  </mergeCells>
  <phoneticPr fontId="0" type="noConversion"/>
  <printOptions horizontalCentered="1"/>
  <pageMargins left="0.78740157480314965" right="0.39370078740157483" top="0.47244094488188981" bottom="0.47244094488188981" header="0.31496062992125984" footer="0.23622047244094491"/>
  <pageSetup paperSize="9" scale="80" fitToHeight="100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S33"/>
  <sheetViews>
    <sheetView showGridLines="0" showZeros="0" workbookViewId="0">
      <selection activeCell="H10" sqref="H10"/>
    </sheetView>
  </sheetViews>
  <sheetFormatPr defaultColWidth="9.1640625" defaultRowHeight="12.75" customHeight="1"/>
  <cols>
    <col min="1" max="1" width="28.5" customWidth="1"/>
    <col min="2" max="2" width="19.83203125" customWidth="1"/>
    <col min="3" max="9" width="17" customWidth="1"/>
  </cols>
  <sheetData>
    <row r="1" spans="1:227" ht="20.25" customHeight="1">
      <c r="A1" s="35"/>
      <c r="B1" s="15"/>
      <c r="C1" s="9"/>
      <c r="D1" s="9"/>
      <c r="E1" s="86"/>
      <c r="F1" s="9"/>
      <c r="G1" s="86"/>
      <c r="H1" s="9"/>
      <c r="I1" s="86" t="s">
        <v>336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</row>
    <row r="2" spans="1:227" ht="21.75" customHeight="1">
      <c r="A2" s="205" t="s">
        <v>267</v>
      </c>
      <c r="B2" s="206"/>
      <c r="C2" s="206"/>
      <c r="D2" s="206"/>
      <c r="E2" s="206"/>
      <c r="F2" s="206"/>
      <c r="G2" s="206"/>
      <c r="H2" s="206"/>
      <c r="I2" s="206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</row>
    <row r="3" spans="1:227" ht="20.25" customHeight="1">
      <c r="A3" s="203" t="s">
        <v>339</v>
      </c>
      <c r="B3" s="203"/>
      <c r="C3" s="8"/>
      <c r="D3" s="8"/>
      <c r="E3" s="30"/>
      <c r="F3" s="8"/>
      <c r="G3" s="30"/>
      <c r="H3" s="8"/>
      <c r="I3" s="30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228" t="s">
        <v>268</v>
      </c>
      <c r="B4" s="194" t="s">
        <v>269</v>
      </c>
      <c r="C4" s="208" t="s">
        <v>14</v>
      </c>
      <c r="D4" s="230" t="s">
        <v>270</v>
      </c>
      <c r="E4" s="231"/>
      <c r="F4" s="231"/>
      <c r="G4" s="232"/>
      <c r="H4" s="233" t="s">
        <v>333</v>
      </c>
      <c r="I4" s="234" t="s">
        <v>334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spans="1:227" ht="35.25" customHeight="1">
      <c r="A5" s="208"/>
      <c r="B5" s="208"/>
      <c r="C5" s="229"/>
      <c r="D5" s="87" t="s">
        <v>50</v>
      </c>
      <c r="E5" s="88" t="s">
        <v>271</v>
      </c>
      <c r="F5" s="87" t="s">
        <v>331</v>
      </c>
      <c r="G5" s="88" t="s">
        <v>332</v>
      </c>
      <c r="H5" s="233"/>
      <c r="I5" s="234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spans="1:227" ht="18.95" customHeight="1">
      <c r="A6" s="19" t="s">
        <v>11</v>
      </c>
      <c r="B6" s="19" t="s">
        <v>11</v>
      </c>
      <c r="C6" s="31">
        <v>1</v>
      </c>
      <c r="D6" s="31">
        <v>2</v>
      </c>
      <c r="E6" s="19">
        <v>27</v>
      </c>
      <c r="F6" s="31">
        <v>2</v>
      </c>
      <c r="G6" s="19">
        <v>27</v>
      </c>
      <c r="H6" s="31">
        <v>2</v>
      </c>
      <c r="I6" s="19">
        <v>27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</row>
    <row r="7" spans="1:227" s="143" customFormat="1" ht="18" customHeight="1">
      <c r="A7" s="107"/>
      <c r="B7" s="100" t="s">
        <v>7</v>
      </c>
      <c r="C7" s="98"/>
      <c r="D7" s="157"/>
      <c r="E7" s="98"/>
      <c r="F7" s="157"/>
      <c r="G7" s="98"/>
      <c r="H7" s="157"/>
      <c r="I7" s="98"/>
    </row>
    <row r="8" spans="1:227" s="106" customFormat="1" ht="18" customHeight="1">
      <c r="A8" s="101" t="s">
        <v>358</v>
      </c>
      <c r="B8" s="158" t="s">
        <v>362</v>
      </c>
      <c r="C8" s="98">
        <v>9009280</v>
      </c>
      <c r="D8" s="98">
        <v>9009280</v>
      </c>
      <c r="E8" s="98">
        <v>9009280</v>
      </c>
      <c r="F8" s="98"/>
      <c r="G8" s="98"/>
      <c r="H8" s="98">
        <v>0</v>
      </c>
      <c r="I8" s="98"/>
      <c r="J8" s="105"/>
    </row>
    <row r="9" spans="1:227" s="106" customFormat="1" ht="18" customHeight="1">
      <c r="A9" s="107"/>
      <c r="B9" s="97" t="s">
        <v>272</v>
      </c>
      <c r="C9" s="98">
        <v>1560540</v>
      </c>
      <c r="D9" s="98">
        <v>1560540</v>
      </c>
      <c r="E9" s="98">
        <v>1560540</v>
      </c>
      <c r="F9" s="157"/>
      <c r="G9" s="98">
        <v>0</v>
      </c>
      <c r="H9" s="157"/>
      <c r="I9" s="98"/>
    </row>
    <row r="10" spans="1:227" s="106" customFormat="1" ht="18" customHeight="1">
      <c r="A10" s="107"/>
      <c r="B10" s="97" t="s">
        <v>273</v>
      </c>
      <c r="C10" s="98">
        <v>6700060</v>
      </c>
      <c r="D10" s="98">
        <v>6700060</v>
      </c>
      <c r="E10" s="98">
        <v>6700060</v>
      </c>
      <c r="F10" s="157">
        <v>0</v>
      </c>
      <c r="G10" s="98"/>
      <c r="H10" s="157"/>
      <c r="I10" s="98"/>
    </row>
    <row r="11" spans="1:227" s="106" customFormat="1" ht="18" customHeight="1">
      <c r="A11" s="107"/>
      <c r="B11" s="97" t="s">
        <v>67</v>
      </c>
      <c r="C11" s="98">
        <v>748680</v>
      </c>
      <c r="D11" s="98">
        <v>748680</v>
      </c>
      <c r="E11" s="98">
        <v>748680</v>
      </c>
      <c r="F11" s="157">
        <v>0</v>
      </c>
      <c r="G11" s="98"/>
      <c r="H11" s="157"/>
      <c r="I11" s="98"/>
    </row>
    <row r="12" spans="1:227" s="106" customFormat="1" ht="18" customHeight="1">
      <c r="A12" s="107"/>
      <c r="B12" s="97" t="s">
        <v>121</v>
      </c>
      <c r="C12" s="98">
        <v>0</v>
      </c>
      <c r="D12" s="157">
        <v>0</v>
      </c>
      <c r="E12" s="98">
        <v>0</v>
      </c>
      <c r="F12" s="157"/>
      <c r="G12" s="98"/>
      <c r="H12" s="157"/>
      <c r="I12" s="98"/>
    </row>
    <row r="13" spans="1:227" s="106" customFormat="1" ht="18" customHeight="1">
      <c r="A13" s="107"/>
      <c r="B13" s="100"/>
      <c r="C13" s="159"/>
      <c r="D13" s="157"/>
      <c r="E13" s="98"/>
      <c r="F13" s="157"/>
      <c r="G13" s="98"/>
      <c r="H13" s="157"/>
      <c r="I13" s="98"/>
    </row>
    <row r="14" spans="1:227" s="106" customFormat="1" ht="18" customHeight="1">
      <c r="A14" s="107"/>
      <c r="B14" s="100"/>
      <c r="C14" s="159"/>
      <c r="D14" s="157"/>
      <c r="E14" s="98"/>
      <c r="F14" s="157"/>
      <c r="G14" s="98"/>
      <c r="H14" s="157"/>
      <c r="I14" s="98"/>
    </row>
    <row r="15" spans="1:227" s="106" customFormat="1" ht="18" customHeight="1">
      <c r="A15" s="107"/>
      <c r="B15" s="100"/>
      <c r="C15" s="159"/>
      <c r="D15" s="157"/>
      <c r="E15" s="98"/>
      <c r="F15" s="157"/>
      <c r="G15" s="98"/>
      <c r="H15" s="157"/>
      <c r="I15" s="98"/>
    </row>
    <row r="16" spans="1:227" s="106" customFormat="1" ht="18" customHeight="1">
      <c r="A16" s="107"/>
      <c r="B16" s="100"/>
      <c r="C16" s="159"/>
      <c r="D16" s="157"/>
      <c r="E16" s="98"/>
      <c r="F16" s="157"/>
      <c r="G16" s="98"/>
      <c r="H16" s="157"/>
      <c r="I16" s="98"/>
    </row>
    <row r="17" spans="1:9" ht="18" customHeight="1">
      <c r="A17" s="54"/>
      <c r="B17" s="57"/>
      <c r="C17" s="59"/>
      <c r="D17" s="56"/>
      <c r="E17" s="55"/>
      <c r="F17" s="56"/>
      <c r="G17" s="55"/>
      <c r="H17" s="56"/>
      <c r="I17" s="55"/>
    </row>
    <row r="18" spans="1:9" ht="18" customHeight="1">
      <c r="A18" s="54"/>
      <c r="B18" s="57"/>
      <c r="C18" s="59"/>
      <c r="D18" s="56"/>
      <c r="E18" s="55"/>
      <c r="F18" s="56"/>
      <c r="G18" s="55"/>
      <c r="H18" s="56"/>
      <c r="I18" s="55"/>
    </row>
    <row r="19" spans="1:9" ht="18" customHeight="1">
      <c r="A19" s="54"/>
      <c r="B19" s="57"/>
      <c r="C19" s="59"/>
      <c r="D19" s="56"/>
      <c r="E19" s="55"/>
      <c r="F19" s="56"/>
      <c r="G19" s="55"/>
      <c r="H19" s="56"/>
      <c r="I19" s="55"/>
    </row>
    <row r="20" spans="1:9" ht="18" customHeight="1"/>
    <row r="21" spans="1:9" ht="18" customHeight="1"/>
    <row r="22" spans="1:9" ht="18" customHeight="1"/>
    <row r="23" spans="1:9" ht="18" customHeight="1"/>
    <row r="24" spans="1:9" ht="18" customHeight="1"/>
    <row r="25" spans="1:9" ht="18" customHeight="1"/>
    <row r="26" spans="1:9" ht="18" customHeight="1"/>
    <row r="27" spans="1:9" ht="18" customHeight="1"/>
    <row r="28" spans="1:9" ht="18" customHeight="1"/>
    <row r="29" spans="1:9" ht="18" customHeight="1"/>
    <row r="30" spans="1:9" ht="18" customHeight="1"/>
    <row r="31" spans="1:9" ht="18" customHeight="1"/>
    <row r="32" spans="1:9" ht="18" customHeight="1"/>
    <row r="33" ht="18" customHeight="1"/>
  </sheetData>
  <sheetProtection formatCells="0" formatColumns="0" formatRows="0"/>
  <mergeCells count="8">
    <mergeCell ref="A4:A5"/>
    <mergeCell ref="B4:B5"/>
    <mergeCell ref="A2:I2"/>
    <mergeCell ref="C4:C5"/>
    <mergeCell ref="D4:G4"/>
    <mergeCell ref="H4:H5"/>
    <mergeCell ref="I4:I5"/>
    <mergeCell ref="A3:B3"/>
  </mergeCells>
  <phoneticPr fontId="0" type="noConversion"/>
  <printOptions horizontalCentered="1"/>
  <pageMargins left="0.3" right="0.17" top="0.47244096365500621" bottom="0.47244096365500621" header="0.31496063461453894" footer="0.2362204818275031"/>
  <pageSetup paperSize="9" fitToHeight="100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S31"/>
  <sheetViews>
    <sheetView showGridLines="0" showZeros="0" tabSelected="1" workbookViewId="0">
      <selection activeCell="I18" sqref="I18"/>
    </sheetView>
  </sheetViews>
  <sheetFormatPr defaultColWidth="9.1640625" defaultRowHeight="12.75" customHeight="1"/>
  <cols>
    <col min="1" max="9" width="17" customWidth="1"/>
    <col min="10" max="10" width="15.5" customWidth="1"/>
  </cols>
  <sheetData>
    <row r="1" spans="1:227" ht="20.25" customHeight="1">
      <c r="A1" s="35"/>
      <c r="B1" s="15"/>
      <c r="C1" s="9"/>
      <c r="D1" s="9"/>
      <c r="E1" s="86"/>
      <c r="F1" s="9"/>
      <c r="G1" s="86"/>
      <c r="H1" s="9"/>
      <c r="I1" s="86" t="s">
        <v>274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</row>
    <row r="2" spans="1:227" ht="21.75" customHeight="1">
      <c r="A2" s="205" t="s">
        <v>275</v>
      </c>
      <c r="B2" s="205"/>
      <c r="C2" s="205"/>
      <c r="D2" s="205"/>
      <c r="E2" s="205"/>
      <c r="F2" s="205"/>
      <c r="G2" s="205"/>
      <c r="H2" s="205"/>
      <c r="I2" s="205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</row>
    <row r="3" spans="1:227" ht="20.25" customHeight="1">
      <c r="A3" s="89" t="s">
        <v>38</v>
      </c>
      <c r="B3" s="1"/>
      <c r="C3" s="8"/>
      <c r="D3" s="8"/>
      <c r="E3" s="30"/>
      <c r="F3" s="8"/>
      <c r="G3" s="30"/>
      <c r="H3" s="8"/>
      <c r="I3" s="30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228" t="s">
        <v>268</v>
      </c>
      <c r="B4" s="194" t="s">
        <v>276</v>
      </c>
      <c r="C4" s="208" t="s">
        <v>14</v>
      </c>
      <c r="D4" s="230" t="s">
        <v>270</v>
      </c>
      <c r="E4" s="231"/>
      <c r="F4" s="231"/>
      <c r="G4" s="232"/>
      <c r="H4" s="233" t="s">
        <v>333</v>
      </c>
      <c r="I4" s="234" t="s">
        <v>334</v>
      </c>
      <c r="J4" s="235" t="s">
        <v>335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spans="1:227" ht="35.25" customHeight="1">
      <c r="A5" s="208"/>
      <c r="B5" s="208"/>
      <c r="C5" s="229"/>
      <c r="D5" s="87" t="s">
        <v>50</v>
      </c>
      <c r="E5" s="88" t="s">
        <v>271</v>
      </c>
      <c r="F5" s="87" t="s">
        <v>331</v>
      </c>
      <c r="G5" s="88" t="s">
        <v>332</v>
      </c>
      <c r="H5" s="233"/>
      <c r="I5" s="234"/>
      <c r="J5" s="236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spans="1:227" ht="18.95" customHeight="1">
      <c r="A6" s="19" t="s">
        <v>11</v>
      </c>
      <c r="B6" s="19" t="s">
        <v>11</v>
      </c>
      <c r="C6" s="31">
        <v>1</v>
      </c>
      <c r="D6" s="31">
        <v>2</v>
      </c>
      <c r="E6" s="19">
        <v>27</v>
      </c>
      <c r="F6" s="31">
        <v>2</v>
      </c>
      <c r="G6" s="19">
        <v>27</v>
      </c>
      <c r="H6" s="31">
        <v>2</v>
      </c>
      <c r="I6" s="19">
        <v>27</v>
      </c>
      <c r="J6" s="96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</row>
    <row r="7" spans="1:227" s="49" customFormat="1" ht="18" customHeight="1">
      <c r="A7" s="54"/>
      <c r="B7" s="181" t="s">
        <v>372</v>
      </c>
      <c r="C7" s="55">
        <v>2875007</v>
      </c>
      <c r="D7" s="56">
        <v>2875007</v>
      </c>
      <c r="E7" s="55">
        <v>2875007</v>
      </c>
      <c r="F7" s="56"/>
      <c r="G7" s="55"/>
      <c r="H7" s="56">
        <v>0</v>
      </c>
      <c r="I7" s="55"/>
      <c r="J7" s="47"/>
    </row>
    <row r="8" spans="1:227" ht="18" customHeight="1">
      <c r="A8" s="182" t="s">
        <v>373</v>
      </c>
      <c r="B8" s="172" t="s">
        <v>363</v>
      </c>
      <c r="C8" s="55">
        <v>200000</v>
      </c>
      <c r="D8" s="55">
        <v>200000</v>
      </c>
      <c r="E8" s="55">
        <v>200000</v>
      </c>
      <c r="F8" s="55"/>
      <c r="G8" s="55"/>
      <c r="H8" s="55"/>
      <c r="I8" s="55"/>
      <c r="J8" s="74"/>
    </row>
    <row r="9" spans="1:227" ht="18" customHeight="1">
      <c r="A9" s="54"/>
      <c r="B9" s="172" t="s">
        <v>364</v>
      </c>
      <c r="C9" s="59">
        <v>277500</v>
      </c>
      <c r="D9" s="59">
        <v>277500</v>
      </c>
      <c r="E9" s="59">
        <v>277500</v>
      </c>
      <c r="F9" s="56"/>
      <c r="G9" s="55"/>
      <c r="H9" s="56"/>
      <c r="I9" s="55"/>
      <c r="J9" s="43"/>
    </row>
    <row r="10" spans="1:227" ht="18" customHeight="1">
      <c r="A10" s="54"/>
      <c r="B10" s="172" t="s">
        <v>365</v>
      </c>
      <c r="C10" s="59">
        <v>105000</v>
      </c>
      <c r="D10" s="59">
        <v>105000</v>
      </c>
      <c r="E10" s="59">
        <v>105000</v>
      </c>
      <c r="F10" s="56"/>
      <c r="G10" s="55"/>
      <c r="H10" s="56"/>
      <c r="I10" s="55"/>
      <c r="J10" s="43"/>
    </row>
    <row r="11" spans="1:227" ht="18" customHeight="1">
      <c r="A11" s="54"/>
      <c r="B11" s="172" t="s">
        <v>366</v>
      </c>
      <c r="C11" s="59">
        <v>288000</v>
      </c>
      <c r="D11" s="59">
        <v>288000</v>
      </c>
      <c r="E11" s="59">
        <v>288000</v>
      </c>
      <c r="F11" s="56"/>
      <c r="G11" s="55"/>
      <c r="H11" s="56"/>
      <c r="I11" s="55"/>
      <c r="J11" s="43"/>
    </row>
    <row r="12" spans="1:227" ht="18" customHeight="1">
      <c r="A12" s="54"/>
      <c r="B12" s="172" t="s">
        <v>367</v>
      </c>
      <c r="C12" s="59">
        <v>620000</v>
      </c>
      <c r="D12" s="59">
        <v>620000</v>
      </c>
      <c r="E12" s="59">
        <v>620000</v>
      </c>
      <c r="F12" s="56"/>
      <c r="G12" s="55"/>
      <c r="H12" s="56"/>
      <c r="I12" s="55"/>
      <c r="J12" s="43"/>
    </row>
    <row r="13" spans="1:227" ht="18" customHeight="1">
      <c r="A13" s="54"/>
      <c r="B13" s="172" t="s">
        <v>368</v>
      </c>
      <c r="C13" s="59">
        <v>508500</v>
      </c>
      <c r="D13" s="59">
        <v>508500</v>
      </c>
      <c r="E13" s="59">
        <v>508500</v>
      </c>
      <c r="F13" s="56"/>
      <c r="G13" s="55"/>
      <c r="H13" s="56"/>
      <c r="I13" s="55"/>
      <c r="J13" s="43"/>
    </row>
    <row r="14" spans="1:227" ht="18" customHeight="1">
      <c r="A14" s="54"/>
      <c r="B14" s="172" t="s">
        <v>369</v>
      </c>
      <c r="C14" s="59">
        <v>132636</v>
      </c>
      <c r="D14" s="59">
        <v>132636</v>
      </c>
      <c r="E14" s="59">
        <v>132636</v>
      </c>
      <c r="F14" s="56"/>
      <c r="G14" s="55"/>
      <c r="H14" s="56"/>
      <c r="I14" s="55"/>
      <c r="J14" s="43"/>
    </row>
    <row r="15" spans="1:227" ht="18" customHeight="1">
      <c r="A15" s="54"/>
      <c r="B15" s="172" t="s">
        <v>370</v>
      </c>
      <c r="C15" s="59">
        <v>600000</v>
      </c>
      <c r="D15" s="59">
        <v>600000</v>
      </c>
      <c r="E15" s="59">
        <v>600000</v>
      </c>
      <c r="F15" s="56"/>
      <c r="G15" s="55"/>
      <c r="H15" s="56"/>
      <c r="I15" s="55"/>
      <c r="J15" s="43"/>
    </row>
    <row r="16" spans="1:227" ht="18" customHeight="1">
      <c r="A16" s="54"/>
      <c r="B16" s="180" t="s">
        <v>371</v>
      </c>
      <c r="C16" s="59">
        <v>143371</v>
      </c>
      <c r="D16" s="59">
        <v>143371</v>
      </c>
      <c r="E16" s="59">
        <v>143371</v>
      </c>
      <c r="F16" s="56"/>
      <c r="G16" s="55"/>
      <c r="H16" s="56"/>
      <c r="I16" s="55"/>
      <c r="J16" s="43"/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</sheetData>
  <sheetProtection formatCells="0" formatColumns="0" formatRows="0"/>
  <mergeCells count="8">
    <mergeCell ref="A2:I2"/>
    <mergeCell ref="J4:J5"/>
    <mergeCell ref="D4:G4"/>
    <mergeCell ref="H4:H5"/>
    <mergeCell ref="I4:I5"/>
    <mergeCell ref="A4:A5"/>
    <mergeCell ref="B4:B5"/>
    <mergeCell ref="C4:C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90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4" sqref="B4"/>
    </sheetView>
  </sheetViews>
  <sheetFormatPr defaultRowHeight="11.25"/>
  <cols>
    <col min="1" max="1" width="8.6640625" customWidth="1"/>
    <col min="2" max="2" width="93.5" customWidth="1"/>
  </cols>
  <sheetData>
    <row r="1" spans="1:2" ht="25.5">
      <c r="A1" s="90"/>
      <c r="B1" s="91" t="s">
        <v>311</v>
      </c>
    </row>
    <row r="2" spans="1:2" ht="14.25">
      <c r="A2" s="90"/>
      <c r="B2" s="90"/>
    </row>
    <row r="3" spans="1:2" ht="24" customHeight="1">
      <c r="A3" s="185" t="s">
        <v>294</v>
      </c>
      <c r="B3" s="185"/>
    </row>
    <row r="4" spans="1:2" ht="24" customHeight="1">
      <c r="A4" s="90" t="s">
        <v>296</v>
      </c>
      <c r="B4" s="90" t="s">
        <v>278</v>
      </c>
    </row>
    <row r="5" spans="1:2" ht="24" customHeight="1">
      <c r="A5" s="90" t="s">
        <v>297</v>
      </c>
      <c r="B5" s="90" t="s">
        <v>279</v>
      </c>
    </row>
    <row r="6" spans="1:2" ht="24" customHeight="1">
      <c r="A6" s="90" t="s">
        <v>298</v>
      </c>
      <c r="B6" s="90" t="s">
        <v>280</v>
      </c>
    </row>
    <row r="7" spans="1:2" ht="24" customHeight="1">
      <c r="A7" s="90" t="s">
        <v>299</v>
      </c>
      <c r="B7" s="90" t="s">
        <v>281</v>
      </c>
    </row>
    <row r="8" spans="1:2" ht="24" customHeight="1">
      <c r="A8" s="90" t="s">
        <v>300</v>
      </c>
      <c r="B8" s="90" t="s">
        <v>282</v>
      </c>
    </row>
    <row r="9" spans="1:2" ht="24" customHeight="1">
      <c r="A9" s="90"/>
      <c r="B9" s="90"/>
    </row>
    <row r="10" spans="1:2" ht="24" customHeight="1">
      <c r="A10" s="185" t="s">
        <v>295</v>
      </c>
      <c r="B10" s="185"/>
    </row>
    <row r="11" spans="1:2" ht="24" customHeight="1">
      <c r="A11" s="90" t="s">
        <v>296</v>
      </c>
      <c r="B11" s="90" t="s">
        <v>283</v>
      </c>
    </row>
    <row r="12" spans="1:2" ht="24" customHeight="1">
      <c r="A12" s="90" t="s">
        <v>297</v>
      </c>
      <c r="B12" s="90" t="s">
        <v>284</v>
      </c>
    </row>
    <row r="13" spans="1:2" ht="24" customHeight="1">
      <c r="A13" s="90" t="s">
        <v>298</v>
      </c>
      <c r="B13" s="90" t="s">
        <v>285</v>
      </c>
    </row>
    <row r="14" spans="1:2" ht="24" customHeight="1">
      <c r="A14" s="90" t="s">
        <v>299</v>
      </c>
      <c r="B14" s="90" t="s">
        <v>286</v>
      </c>
    </row>
    <row r="15" spans="1:2" ht="24" customHeight="1">
      <c r="A15" s="90" t="s">
        <v>300</v>
      </c>
      <c r="B15" s="90" t="s">
        <v>287</v>
      </c>
    </row>
    <row r="16" spans="1:2" ht="24" customHeight="1">
      <c r="A16" s="90" t="s">
        <v>301</v>
      </c>
      <c r="B16" s="90" t="s">
        <v>302</v>
      </c>
    </row>
    <row r="17" spans="1:2" ht="24" customHeight="1">
      <c r="A17" s="90" t="s">
        <v>303</v>
      </c>
      <c r="B17" s="90" t="s">
        <v>288</v>
      </c>
    </row>
    <row r="18" spans="1:2" ht="24" customHeight="1">
      <c r="A18" s="90" t="s">
        <v>304</v>
      </c>
      <c r="B18" s="90" t="s">
        <v>305</v>
      </c>
    </row>
    <row r="19" spans="1:2" ht="24" customHeight="1">
      <c r="A19" s="90" t="s">
        <v>306</v>
      </c>
      <c r="B19" s="90" t="s">
        <v>289</v>
      </c>
    </row>
    <row r="20" spans="1:2" ht="24" customHeight="1">
      <c r="A20" s="90" t="s">
        <v>307</v>
      </c>
      <c r="B20" s="90" t="s">
        <v>290</v>
      </c>
    </row>
    <row r="21" spans="1:2" ht="24" customHeight="1">
      <c r="A21" s="90" t="s">
        <v>291</v>
      </c>
      <c r="B21" s="90" t="s">
        <v>308</v>
      </c>
    </row>
    <row r="22" spans="1:2" ht="24" customHeight="1">
      <c r="A22" s="90" t="s">
        <v>292</v>
      </c>
      <c r="B22" s="90" t="s">
        <v>309</v>
      </c>
    </row>
    <row r="23" spans="1:2" ht="24" customHeight="1">
      <c r="A23" s="90" t="s">
        <v>293</v>
      </c>
      <c r="B23" s="90" t="s">
        <v>310</v>
      </c>
    </row>
  </sheetData>
  <mergeCells count="2">
    <mergeCell ref="A3:B3"/>
    <mergeCell ref="A10:B10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B22"/>
  <sheetViews>
    <sheetView showGridLines="0" workbookViewId="0">
      <selection activeCell="D14" sqref="D14"/>
    </sheetView>
  </sheetViews>
  <sheetFormatPr defaultColWidth="9.1640625" defaultRowHeight="18" customHeight="1"/>
  <cols>
    <col min="1" max="1" width="49.5" style="14" customWidth="1"/>
    <col min="2" max="2" width="18.33203125" style="14" customWidth="1"/>
    <col min="3" max="3" width="46.6640625" style="14" customWidth="1"/>
    <col min="4" max="4" width="18.5" style="14" customWidth="1"/>
    <col min="5" max="158" width="9" style="14" customWidth="1"/>
    <col min="159" max="16384" width="9.1640625" style="16"/>
  </cols>
  <sheetData>
    <row r="1" spans="1:4" ht="18.75" customHeight="1">
      <c r="A1" s="37"/>
      <c r="B1" s="15"/>
      <c r="C1" s="15"/>
      <c r="D1" s="15" t="s">
        <v>1</v>
      </c>
    </row>
    <row r="2" spans="1:4" ht="26.25" customHeight="1">
      <c r="A2" s="186" t="s">
        <v>317</v>
      </c>
      <c r="B2" s="186"/>
      <c r="C2" s="186"/>
      <c r="D2" s="186"/>
    </row>
    <row r="3" spans="1:4" ht="18" customHeight="1">
      <c r="A3" s="66" t="s">
        <v>340</v>
      </c>
      <c r="B3" s="13"/>
      <c r="C3" s="13"/>
      <c r="D3" s="15" t="s">
        <v>2</v>
      </c>
    </row>
    <row r="4" spans="1:4" ht="22.15" customHeight="1">
      <c r="A4" s="17" t="s">
        <v>5</v>
      </c>
      <c r="B4" s="40"/>
      <c r="C4" s="40" t="s">
        <v>4</v>
      </c>
      <c r="D4" s="40"/>
    </row>
    <row r="5" spans="1:4" ht="22.15" customHeight="1">
      <c r="A5" s="38" t="s">
        <v>18</v>
      </c>
      <c r="B5" s="41" t="s">
        <v>16</v>
      </c>
      <c r="C5" s="41" t="s">
        <v>19</v>
      </c>
      <c r="D5" s="41" t="s">
        <v>16</v>
      </c>
    </row>
    <row r="6" spans="1:4" s="49" customFormat="1" ht="22.15" customHeight="1">
      <c r="A6" s="50" t="s">
        <v>8</v>
      </c>
      <c r="B6" s="47">
        <f>收入总体情况表!B6</f>
        <v>11884287</v>
      </c>
      <c r="C6" s="47" t="s">
        <v>17</v>
      </c>
      <c r="D6" s="47">
        <f>支出总体情况表!B6</f>
        <v>9009280</v>
      </c>
    </row>
    <row r="7" spans="1:4" s="49" customFormat="1" ht="22.15" customHeight="1">
      <c r="A7" s="50" t="s">
        <v>9</v>
      </c>
      <c r="B7" s="47">
        <f>收入总体情况表!B7</f>
        <v>11884287</v>
      </c>
      <c r="C7" s="51" t="s">
        <v>13</v>
      </c>
      <c r="D7" s="47">
        <f>支出总体情况表!B7</f>
        <v>6700060</v>
      </c>
    </row>
    <row r="8" spans="1:4" s="49" customFormat="1" ht="22.15" customHeight="1">
      <c r="A8" s="50" t="s">
        <v>20</v>
      </c>
      <c r="B8" s="47">
        <f>收入总体情况表!B8</f>
        <v>11884287</v>
      </c>
      <c r="C8" s="51" t="s">
        <v>6</v>
      </c>
      <c r="D8" s="47">
        <f>支出总体情况表!B8</f>
        <v>1560540</v>
      </c>
    </row>
    <row r="9" spans="1:4" s="49" customFormat="1" ht="22.15" customHeight="1">
      <c r="A9" s="50" t="s">
        <v>21</v>
      </c>
      <c r="B9" s="47">
        <f>收入总体情况表!B9</f>
        <v>0</v>
      </c>
      <c r="C9" s="63" t="s">
        <v>32</v>
      </c>
      <c r="D9" s="47">
        <f>支出总体情况表!B9</f>
        <v>748680</v>
      </c>
    </row>
    <row r="10" spans="1:4" s="49" customFormat="1" ht="22.15" customHeight="1">
      <c r="A10" s="46" t="s">
        <v>22</v>
      </c>
      <c r="B10" s="47">
        <f>收入总体情况表!B10</f>
        <v>0</v>
      </c>
      <c r="C10" s="63" t="s">
        <v>33</v>
      </c>
      <c r="D10" s="47">
        <f>支出总体情况表!B10</f>
        <v>139200</v>
      </c>
    </row>
    <row r="11" spans="1:4" s="49" customFormat="1" ht="22.15" customHeight="1">
      <c r="A11" s="46" t="s">
        <v>23</v>
      </c>
      <c r="B11" s="47">
        <f>收入总体情况表!B11</f>
        <v>0</v>
      </c>
      <c r="C11" s="51" t="s">
        <v>15</v>
      </c>
      <c r="D11" s="47">
        <f>支出总体情况表!B11</f>
        <v>2875007</v>
      </c>
    </row>
    <row r="12" spans="1:4" s="49" customFormat="1" ht="22.15" customHeight="1">
      <c r="A12" s="62" t="s">
        <v>24</v>
      </c>
      <c r="B12" s="47">
        <f>收入总体情况表!B12</f>
        <v>0</v>
      </c>
      <c r="C12" s="63" t="s">
        <v>34</v>
      </c>
      <c r="D12" s="47">
        <f>支出总体情况表!B12</f>
        <v>0</v>
      </c>
    </row>
    <row r="13" spans="1:4" s="49" customFormat="1" ht="22.15" customHeight="1">
      <c r="A13" s="62" t="s">
        <v>25</v>
      </c>
      <c r="B13" s="47">
        <f>收入总体情况表!B13</f>
        <v>0</v>
      </c>
      <c r="C13" s="63" t="s">
        <v>35</v>
      </c>
      <c r="D13" s="47">
        <f>支出总体情况表!B13</f>
        <v>0</v>
      </c>
    </row>
    <row r="14" spans="1:4" s="49" customFormat="1" ht="22.15" customHeight="1">
      <c r="A14" s="62" t="s">
        <v>26</v>
      </c>
      <c r="B14" s="47">
        <f>收入总体情况表!B14</f>
        <v>0</v>
      </c>
      <c r="C14" s="63" t="s">
        <v>313</v>
      </c>
      <c r="D14" s="47">
        <f>支出总体情况表!B14</f>
        <v>620636</v>
      </c>
    </row>
    <row r="15" spans="1:4" s="49" customFormat="1" ht="22.15" customHeight="1">
      <c r="A15" s="62" t="s">
        <v>27</v>
      </c>
      <c r="B15" s="47">
        <f>收入总体情况表!B15</f>
        <v>0</v>
      </c>
      <c r="C15" s="63" t="s">
        <v>314</v>
      </c>
      <c r="D15" s="47">
        <f>支出总体情况表!B15</f>
        <v>0</v>
      </c>
    </row>
    <row r="16" spans="1:4" s="49" customFormat="1" ht="22.15" customHeight="1">
      <c r="A16" s="62" t="s">
        <v>28</v>
      </c>
      <c r="B16" s="47">
        <f>收入总体情况表!B16</f>
        <v>0</v>
      </c>
      <c r="C16" s="63" t="s">
        <v>315</v>
      </c>
      <c r="D16" s="47">
        <f>支出总体情况表!B16</f>
        <v>0</v>
      </c>
    </row>
    <row r="17" spans="1:4" s="49" customFormat="1" ht="22.15" customHeight="1">
      <c r="A17" s="62" t="s">
        <v>29</v>
      </c>
      <c r="B17" s="47">
        <f>收入总体情况表!B17</f>
        <v>0</v>
      </c>
      <c r="C17" s="63" t="s">
        <v>316</v>
      </c>
      <c r="D17" s="47">
        <f>支出总体情况表!B17</f>
        <v>0</v>
      </c>
    </row>
    <row r="18" spans="1:4" s="49" customFormat="1" ht="22.15" customHeight="1">
      <c r="A18" s="62" t="s">
        <v>30</v>
      </c>
      <c r="B18" s="47">
        <f>收入总体情况表!B18</f>
        <v>0</v>
      </c>
      <c r="C18" s="53"/>
      <c r="D18" s="47">
        <f>支出总体情况表!B18</f>
        <v>0</v>
      </c>
    </row>
    <row r="19" spans="1:4" s="49" customFormat="1" ht="22.15" customHeight="1">
      <c r="A19" s="62" t="s">
        <v>31</v>
      </c>
      <c r="B19" s="47">
        <f>收入总体情况表!B19</f>
        <v>0</v>
      </c>
      <c r="C19" s="53"/>
      <c r="D19" s="47">
        <f>支出总体情况表!B19</f>
        <v>2254371</v>
      </c>
    </row>
    <row r="20" spans="1:4" s="49" customFormat="1" ht="22.15" customHeight="1">
      <c r="A20" s="62"/>
      <c r="B20" s="47"/>
      <c r="C20" s="53"/>
      <c r="D20" s="47">
        <f>支出总体情况表!B20</f>
        <v>0</v>
      </c>
    </row>
    <row r="21" spans="1:4" ht="22.15" customHeight="1">
      <c r="A21" s="42"/>
      <c r="B21" s="43"/>
      <c r="C21" s="44"/>
      <c r="D21" s="47">
        <f>支出总体情况表!B21</f>
        <v>0</v>
      </c>
    </row>
    <row r="22" spans="1:4" ht="22.15" customHeight="1">
      <c r="A22" s="64" t="s">
        <v>36</v>
      </c>
      <c r="B22" s="43">
        <f>B6+B12+B13+B14+B17+B18+B19</f>
        <v>11884287</v>
      </c>
      <c r="C22" s="65" t="s">
        <v>37</v>
      </c>
      <c r="D22" s="47">
        <f>支出总体情况表!B22</f>
        <v>0</v>
      </c>
    </row>
  </sheetData>
  <sheetProtection formatCells="0" formatColumns="0" formatRows="0"/>
  <mergeCells count="1">
    <mergeCell ref="A2:D2"/>
  </mergeCells>
  <phoneticPr fontId="0" type="noConversion"/>
  <printOptions horizontalCentered="1" verticalCentered="1"/>
  <pageMargins left="0.62992125984251968" right="0.62992125984251968" top="0.59055118110236227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26"/>
  <sheetViews>
    <sheetView workbookViewId="0">
      <selection activeCell="B20" sqref="B20"/>
    </sheetView>
  </sheetViews>
  <sheetFormatPr defaultColWidth="9.1640625" defaultRowHeight="18" customHeight="1"/>
  <cols>
    <col min="1" max="1" width="62.83203125" style="14" customWidth="1"/>
    <col min="2" max="2" width="41.33203125" style="14" customWidth="1"/>
    <col min="3" max="156" width="9" style="14" customWidth="1"/>
    <col min="157" max="16384" width="9.1640625" style="16"/>
  </cols>
  <sheetData>
    <row r="1" spans="1:2" ht="18.75" customHeight="1">
      <c r="A1" s="37"/>
      <c r="B1" s="67" t="s">
        <v>39</v>
      </c>
    </row>
    <row r="2" spans="1:2" ht="32.25" customHeight="1">
      <c r="A2" s="186" t="s">
        <v>318</v>
      </c>
      <c r="B2" s="186"/>
    </row>
    <row r="3" spans="1:2" ht="18" customHeight="1">
      <c r="A3" s="66" t="s">
        <v>339</v>
      </c>
      <c r="B3" s="15" t="s">
        <v>1</v>
      </c>
    </row>
    <row r="4" spans="1:2" ht="19.149999999999999" customHeight="1">
      <c r="A4" s="17" t="s">
        <v>5</v>
      </c>
      <c r="B4" s="40"/>
    </row>
    <row r="5" spans="1:2" ht="19.149999999999999" customHeight="1">
      <c r="A5" s="38" t="s">
        <v>18</v>
      </c>
      <c r="B5" s="41" t="s">
        <v>16</v>
      </c>
    </row>
    <row r="6" spans="1:2" s="49" customFormat="1" ht="19.149999999999999" customHeight="1">
      <c r="A6" s="50" t="s">
        <v>8</v>
      </c>
      <c r="B6" s="161">
        <f>B7+B10+B11</f>
        <v>11884287</v>
      </c>
    </row>
    <row r="7" spans="1:2" s="49" customFormat="1" ht="19.149999999999999" customHeight="1">
      <c r="A7" s="50" t="s">
        <v>9</v>
      </c>
      <c r="B7" s="161">
        <f>B8+B9</f>
        <v>11884287</v>
      </c>
    </row>
    <row r="8" spans="1:2" s="49" customFormat="1" ht="19.149999999999999" customHeight="1">
      <c r="A8" s="50" t="s">
        <v>20</v>
      </c>
      <c r="B8" s="47">
        <v>11884287</v>
      </c>
    </row>
    <row r="9" spans="1:2" s="49" customFormat="1" ht="19.149999999999999" customHeight="1">
      <c r="A9" s="50" t="s">
        <v>21</v>
      </c>
      <c r="B9" s="47">
        <v>0</v>
      </c>
    </row>
    <row r="10" spans="1:2" s="49" customFormat="1" ht="19.149999999999999" customHeight="1">
      <c r="A10" s="46" t="s">
        <v>22</v>
      </c>
      <c r="B10" s="47">
        <v>0</v>
      </c>
    </row>
    <row r="11" spans="1:2" s="49" customFormat="1" ht="19.149999999999999" customHeight="1">
      <c r="A11" s="46" t="s">
        <v>23</v>
      </c>
      <c r="B11" s="47">
        <v>0</v>
      </c>
    </row>
    <row r="12" spans="1:2" s="49" customFormat="1" ht="19.149999999999999" customHeight="1">
      <c r="A12" s="62" t="s">
        <v>24</v>
      </c>
      <c r="B12" s="47">
        <v>0</v>
      </c>
    </row>
    <row r="13" spans="1:2" s="49" customFormat="1" ht="19.149999999999999" customHeight="1">
      <c r="A13" s="62" t="s">
        <v>25</v>
      </c>
      <c r="B13" s="47">
        <v>0</v>
      </c>
    </row>
    <row r="14" spans="1:2" s="49" customFormat="1" ht="19.149999999999999" customHeight="1">
      <c r="A14" s="62" t="s">
        <v>26</v>
      </c>
      <c r="B14" s="161">
        <f>B15+B16</f>
        <v>0</v>
      </c>
    </row>
    <row r="15" spans="1:2" s="49" customFormat="1" ht="19.149999999999999" customHeight="1">
      <c r="A15" s="62" t="s">
        <v>27</v>
      </c>
      <c r="B15" s="47">
        <v>0</v>
      </c>
    </row>
    <row r="16" spans="1:2" s="49" customFormat="1" ht="19.149999999999999" customHeight="1">
      <c r="A16" s="62" t="s">
        <v>28</v>
      </c>
      <c r="B16" s="47">
        <v>0</v>
      </c>
    </row>
    <row r="17" spans="1:252" s="49" customFormat="1" ht="19.149999999999999" customHeight="1">
      <c r="A17" s="62" t="s">
        <v>29</v>
      </c>
      <c r="B17" s="47">
        <v>0</v>
      </c>
    </row>
    <row r="18" spans="1:252" s="49" customFormat="1" ht="19.149999999999999" customHeight="1">
      <c r="A18" s="62" t="s">
        <v>30</v>
      </c>
      <c r="B18" s="47">
        <v>0</v>
      </c>
    </row>
    <row r="19" spans="1:252" s="49" customFormat="1" ht="19.149999999999999" customHeight="1">
      <c r="A19" s="62" t="s">
        <v>31</v>
      </c>
      <c r="B19" s="47">
        <v>0</v>
      </c>
    </row>
    <row r="20" spans="1:252" s="49" customFormat="1" ht="19.149999999999999" customHeight="1">
      <c r="A20" s="48"/>
      <c r="B20" s="47"/>
    </row>
    <row r="21" spans="1:252" s="49" customFormat="1" ht="19.149999999999999" customHeight="1">
      <c r="A21" s="48"/>
      <c r="B21" s="47"/>
    </row>
    <row r="22" spans="1:252" ht="19.149999999999999" customHeight="1">
      <c r="A22" s="42"/>
      <c r="B22" s="43"/>
    </row>
    <row r="23" spans="1:252" ht="19.149999999999999" customHeight="1">
      <c r="A23" s="64" t="s">
        <v>36</v>
      </c>
      <c r="B23" s="43">
        <f>B6+B12+B13+B14+B17+B18+B19</f>
        <v>11884287</v>
      </c>
    </row>
    <row r="24" spans="1:252" ht="18" customHeight="1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9"/>
  <sheetViews>
    <sheetView topLeftCell="A4" workbookViewId="0">
      <selection activeCell="B17" sqref="B17"/>
    </sheetView>
  </sheetViews>
  <sheetFormatPr defaultColWidth="9.1640625" defaultRowHeight="18" customHeight="1"/>
  <cols>
    <col min="1" max="1" width="68.6640625" style="14" customWidth="1"/>
    <col min="2" max="2" width="32" style="14" customWidth="1"/>
    <col min="3" max="156" width="9" style="14" customWidth="1"/>
    <col min="157" max="16384" width="9.1640625" style="16"/>
  </cols>
  <sheetData>
    <row r="1" spans="1:2" ht="18.75" customHeight="1">
      <c r="A1" s="15"/>
      <c r="B1" s="67" t="s">
        <v>40</v>
      </c>
    </row>
    <row r="2" spans="1:2" ht="29.25" customHeight="1">
      <c r="A2" s="186" t="s">
        <v>319</v>
      </c>
      <c r="B2" s="186"/>
    </row>
    <row r="3" spans="1:2" ht="18" customHeight="1">
      <c r="A3" s="66" t="s">
        <v>340</v>
      </c>
      <c r="B3" s="15" t="s">
        <v>2</v>
      </c>
    </row>
    <row r="4" spans="1:2" ht="21" customHeight="1">
      <c r="A4" s="40" t="s">
        <v>4</v>
      </c>
      <c r="B4" s="40"/>
    </row>
    <row r="5" spans="1:2" ht="21" customHeight="1">
      <c r="A5" s="41" t="s">
        <v>19</v>
      </c>
      <c r="B5" s="41" t="s">
        <v>16</v>
      </c>
    </row>
    <row r="6" spans="1:2" s="49" customFormat="1" ht="21" customHeight="1">
      <c r="A6" s="47" t="s">
        <v>17</v>
      </c>
      <c r="B6" s="161">
        <f>B7+B8+B9</f>
        <v>9009280</v>
      </c>
    </row>
    <row r="7" spans="1:2" s="49" customFormat="1" ht="21" customHeight="1">
      <c r="A7" s="51" t="s">
        <v>13</v>
      </c>
      <c r="B7" s="47">
        <v>6700060</v>
      </c>
    </row>
    <row r="8" spans="1:2" s="49" customFormat="1" ht="21" customHeight="1">
      <c r="A8" s="51" t="s">
        <v>6</v>
      </c>
      <c r="B8" s="47">
        <v>1560540</v>
      </c>
    </row>
    <row r="9" spans="1:2" s="49" customFormat="1" ht="21" customHeight="1">
      <c r="A9" s="63" t="s">
        <v>32</v>
      </c>
      <c r="B9" s="47">
        <v>748680</v>
      </c>
    </row>
    <row r="10" spans="1:2" s="49" customFormat="1" ht="21" customHeight="1">
      <c r="A10" s="63" t="s">
        <v>33</v>
      </c>
      <c r="B10" s="47">
        <v>139200</v>
      </c>
    </row>
    <row r="11" spans="1:2" s="49" customFormat="1" ht="21" customHeight="1">
      <c r="A11" s="51" t="s">
        <v>15</v>
      </c>
      <c r="B11" s="161">
        <f>SUM(B12:B20)</f>
        <v>2875007</v>
      </c>
    </row>
    <row r="12" spans="1:2" s="49" customFormat="1" ht="21" customHeight="1">
      <c r="A12" s="63" t="s">
        <v>320</v>
      </c>
      <c r="B12" s="47">
        <v>0</v>
      </c>
    </row>
    <row r="13" spans="1:2" s="49" customFormat="1" ht="21" customHeight="1">
      <c r="A13" s="63" t="s">
        <v>321</v>
      </c>
      <c r="B13" s="47">
        <v>0</v>
      </c>
    </row>
    <row r="14" spans="1:2" s="49" customFormat="1" ht="21" customHeight="1">
      <c r="A14" s="63" t="s">
        <v>322</v>
      </c>
      <c r="B14" s="47">
        <v>620636</v>
      </c>
    </row>
    <row r="15" spans="1:2" s="49" customFormat="1" ht="21" customHeight="1">
      <c r="A15" s="63" t="s">
        <v>323</v>
      </c>
      <c r="B15" s="47">
        <v>0</v>
      </c>
    </row>
    <row r="16" spans="1:2" s="49" customFormat="1" ht="21" customHeight="1">
      <c r="A16" s="63" t="s">
        <v>324</v>
      </c>
      <c r="B16" s="47">
        <v>0</v>
      </c>
    </row>
    <row r="17" spans="1:252" s="49" customFormat="1" ht="21" customHeight="1">
      <c r="A17" s="63" t="s">
        <v>325</v>
      </c>
      <c r="B17" s="47">
        <v>0</v>
      </c>
    </row>
    <row r="18" spans="1:252" s="49" customFormat="1" ht="21" customHeight="1">
      <c r="A18" s="63" t="s">
        <v>326</v>
      </c>
      <c r="B18" s="47">
        <v>0</v>
      </c>
    </row>
    <row r="19" spans="1:252" s="49" customFormat="1" ht="21" customHeight="1">
      <c r="A19" s="63" t="s">
        <v>327</v>
      </c>
      <c r="B19" s="47">
        <v>2254371</v>
      </c>
    </row>
    <row r="20" spans="1:252" s="49" customFormat="1" ht="21" customHeight="1">
      <c r="A20" s="63" t="s">
        <v>328</v>
      </c>
      <c r="B20" s="47">
        <v>0</v>
      </c>
    </row>
    <row r="21" spans="1:252" s="49" customFormat="1" ht="21" customHeight="1">
      <c r="A21" s="63" t="s">
        <v>314</v>
      </c>
      <c r="B21" s="161"/>
    </row>
    <row r="22" spans="1:252" s="49" customFormat="1" ht="21" customHeight="1">
      <c r="A22" s="63" t="s">
        <v>315</v>
      </c>
      <c r="B22" s="161"/>
    </row>
    <row r="23" spans="1:252" s="49" customFormat="1" ht="21" customHeight="1">
      <c r="A23" s="63" t="s">
        <v>316</v>
      </c>
      <c r="B23" s="161"/>
    </row>
    <row r="24" spans="1:252" s="49" customFormat="1" ht="21" customHeight="1">
      <c r="A24" s="51"/>
      <c r="B24" s="47"/>
    </row>
    <row r="25" spans="1:252" ht="21" customHeight="1">
      <c r="A25" s="44"/>
      <c r="B25" s="43"/>
    </row>
    <row r="26" spans="1:252" ht="21" customHeight="1">
      <c r="A26" s="65" t="s">
        <v>37</v>
      </c>
      <c r="B26" s="161">
        <f>B6+B11+B21+B22+B23</f>
        <v>11884287</v>
      </c>
    </row>
    <row r="27" spans="1:252" ht="18" customHeight="1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14"/>
  <sheetViews>
    <sheetView workbookViewId="0">
      <selection activeCell="A3" sqref="A3"/>
    </sheetView>
  </sheetViews>
  <sheetFormatPr defaultColWidth="9.1640625" defaultRowHeight="32.450000000000003" customHeight="1"/>
  <cols>
    <col min="1" max="1" width="54.83203125" style="14" customWidth="1"/>
    <col min="2" max="2" width="18.33203125" style="14" customWidth="1"/>
    <col min="3" max="3" width="39.33203125" style="14" customWidth="1"/>
    <col min="4" max="4" width="18.5" style="14" customWidth="1"/>
    <col min="5" max="158" width="9" style="14" customWidth="1"/>
    <col min="159" max="16384" width="9.1640625" style="16"/>
  </cols>
  <sheetData>
    <row r="1" spans="1:254" ht="32.450000000000003" customHeight="1">
      <c r="A1" s="37"/>
      <c r="B1" s="15"/>
      <c r="C1" s="15"/>
      <c r="D1" s="67" t="s">
        <v>41</v>
      </c>
    </row>
    <row r="2" spans="1:254" ht="32.450000000000003" customHeight="1">
      <c r="A2" s="186" t="s">
        <v>337</v>
      </c>
      <c r="B2" s="186"/>
      <c r="C2" s="186"/>
      <c r="D2" s="186"/>
    </row>
    <row r="3" spans="1:254" ht="32.450000000000003" customHeight="1">
      <c r="A3" s="66" t="s">
        <v>356</v>
      </c>
      <c r="B3" s="13"/>
      <c r="C3" s="13"/>
      <c r="D3" s="15" t="s">
        <v>2</v>
      </c>
    </row>
    <row r="4" spans="1:254" ht="32.450000000000003" customHeight="1">
      <c r="A4" s="17" t="s">
        <v>5</v>
      </c>
      <c r="B4" s="40"/>
      <c r="C4" s="40" t="s">
        <v>4</v>
      </c>
      <c r="D4" s="40"/>
    </row>
    <row r="5" spans="1:254" ht="32.450000000000003" customHeight="1">
      <c r="A5" s="38" t="s">
        <v>18</v>
      </c>
      <c r="B5" s="41" t="s">
        <v>16</v>
      </c>
      <c r="C5" s="41" t="s">
        <v>19</v>
      </c>
      <c r="D5" s="41" t="s">
        <v>16</v>
      </c>
    </row>
    <row r="6" spans="1:254" s="49" customFormat="1" ht="32.450000000000003" customHeight="1">
      <c r="A6" s="62" t="s">
        <v>42</v>
      </c>
      <c r="B6" s="160">
        <v>11884287</v>
      </c>
      <c r="C6" s="62" t="s">
        <v>42</v>
      </c>
      <c r="D6" s="162">
        <f>'一般公共预算支出情况表（按功能科目05-1）'!B7</f>
        <v>11884287</v>
      </c>
    </row>
    <row r="7" spans="1:254" s="49" customFormat="1" ht="32.450000000000003" customHeight="1">
      <c r="A7" s="62" t="s">
        <v>43</v>
      </c>
      <c r="B7" s="160">
        <v>0</v>
      </c>
      <c r="C7" s="63" t="s">
        <v>43</v>
      </c>
      <c r="D7" s="162">
        <f>'政府性基金预算支出情况表（按功能科目08-1）'!C7</f>
        <v>0</v>
      </c>
    </row>
    <row r="8" spans="1:254" s="49" customFormat="1" ht="32.450000000000003" customHeight="1">
      <c r="A8" s="62" t="s">
        <v>44</v>
      </c>
      <c r="B8" s="47">
        <v>0</v>
      </c>
      <c r="C8" s="63" t="s">
        <v>45</v>
      </c>
      <c r="D8" s="47">
        <v>0</v>
      </c>
    </row>
    <row r="9" spans="1:254" s="49" customFormat="1" ht="32.450000000000003" customHeight="1">
      <c r="A9" s="48"/>
      <c r="B9" s="47"/>
      <c r="C9" s="51"/>
      <c r="D9" s="47"/>
    </row>
    <row r="10" spans="1:254" ht="32.450000000000003" customHeight="1">
      <c r="A10" s="42"/>
      <c r="B10" s="43"/>
      <c r="C10" s="44"/>
      <c r="D10" s="43"/>
    </row>
    <row r="11" spans="1:254" ht="32.450000000000003" customHeight="1">
      <c r="A11" s="64" t="s">
        <v>36</v>
      </c>
      <c r="B11" s="163">
        <f>B6+B7+B8</f>
        <v>11884287</v>
      </c>
      <c r="C11" s="65" t="s">
        <v>37</v>
      </c>
      <c r="D11" s="161">
        <f>D6+D7+D8</f>
        <v>11884287</v>
      </c>
    </row>
    <row r="12" spans="1:254" ht="32.450000000000003" customHeight="1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32.450000000000003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32.450000000000003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honeticPr fontId="8" type="noConversion"/>
  <pageMargins left="1.63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39"/>
  <sheetViews>
    <sheetView showGridLines="0" showZeros="0" workbookViewId="0">
      <selection activeCell="A3" sqref="A3"/>
    </sheetView>
  </sheetViews>
  <sheetFormatPr defaultColWidth="9.1640625" defaultRowHeight="18" customHeight="1"/>
  <cols>
    <col min="1" max="1" width="58.33203125" style="3" customWidth="1"/>
    <col min="2" max="3" width="22.1640625" style="7" customWidth="1"/>
    <col min="4" max="4" width="22.1640625" style="2" customWidth="1"/>
    <col min="5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9" t="s">
        <v>47</v>
      </c>
    </row>
    <row r="2" spans="1:231" ht="35.25" customHeight="1">
      <c r="A2" s="190" t="s">
        <v>48</v>
      </c>
      <c r="B2" s="191"/>
      <c r="C2" s="191"/>
      <c r="D2" s="191"/>
    </row>
    <row r="3" spans="1:231" s="1" customFormat="1" ht="18" customHeight="1">
      <c r="A3" s="68" t="s">
        <v>339</v>
      </c>
      <c r="B3" s="10"/>
      <c r="C3" s="5"/>
      <c r="D3" s="4" t="s">
        <v>2</v>
      </c>
    </row>
    <row r="4" spans="1:231" s="1" customFormat="1" ht="18" customHeight="1">
      <c r="A4" s="192" t="s">
        <v>46</v>
      </c>
      <c r="B4" s="187" t="s">
        <v>49</v>
      </c>
      <c r="C4" s="188"/>
      <c r="D4" s="189"/>
    </row>
    <row r="5" spans="1:231" s="1" customFormat="1" ht="38.25" customHeight="1">
      <c r="A5" s="193"/>
      <c r="B5" s="70" t="s">
        <v>7</v>
      </c>
      <c r="C5" s="45" t="s">
        <v>3</v>
      </c>
      <c r="D5" s="61" t="s">
        <v>10</v>
      </c>
    </row>
    <row r="6" spans="1:231" ht="19.899999999999999" customHeight="1">
      <c r="A6" s="92" t="s">
        <v>11</v>
      </c>
      <c r="B6" s="92">
        <v>1</v>
      </c>
      <c r="C6" s="92">
        <v>2</v>
      </c>
      <c r="D6" s="92">
        <v>6</v>
      </c>
      <c r="E6" s="13"/>
    </row>
    <row r="7" spans="1:231" s="49" customFormat="1" ht="19.899999999999999" customHeight="1">
      <c r="A7" s="101" t="s">
        <v>354</v>
      </c>
      <c r="B7" s="174">
        <v>11884287</v>
      </c>
      <c r="C7" s="175">
        <v>9009280</v>
      </c>
      <c r="D7" s="175">
        <v>2875007</v>
      </c>
      <c r="E7" s="58"/>
    </row>
    <row r="8" spans="1:231" ht="19.899999999999999" customHeight="1">
      <c r="A8" s="171" t="s">
        <v>341</v>
      </c>
      <c r="B8" s="174">
        <v>11884287</v>
      </c>
      <c r="C8" s="175">
        <v>9009280</v>
      </c>
      <c r="D8" s="175">
        <v>2875007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9.899999999999999" customHeight="1">
      <c r="A9" s="43" t="s">
        <v>343</v>
      </c>
      <c r="B9" s="174">
        <v>11884287</v>
      </c>
      <c r="C9" s="175">
        <v>9009280</v>
      </c>
      <c r="D9" s="175">
        <v>2875007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9.899999999999999" customHeight="1">
      <c r="A10" s="43" t="s">
        <v>344</v>
      </c>
      <c r="B10" s="174">
        <v>8466205</v>
      </c>
      <c r="C10" s="175">
        <v>8466205</v>
      </c>
      <c r="D10" s="175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9.899999999999999" customHeight="1">
      <c r="A11" s="43" t="s">
        <v>342</v>
      </c>
      <c r="B11" s="174">
        <v>543075</v>
      </c>
      <c r="C11" s="175">
        <v>543075</v>
      </c>
      <c r="D11" s="175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9.899999999999999" customHeight="1">
      <c r="A12" s="172" t="s">
        <v>345</v>
      </c>
      <c r="B12" s="175">
        <v>200000</v>
      </c>
      <c r="C12" s="176"/>
      <c r="D12" s="175">
        <v>200000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9.899999999999999" customHeight="1">
      <c r="A13" s="172" t="s">
        <v>346</v>
      </c>
      <c r="B13" s="175">
        <v>277500</v>
      </c>
      <c r="C13" s="176"/>
      <c r="D13" s="175">
        <v>277500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9.899999999999999" customHeight="1">
      <c r="A14" s="172" t="s">
        <v>352</v>
      </c>
      <c r="B14" s="175">
        <v>105000</v>
      </c>
      <c r="C14" s="176"/>
      <c r="D14" s="175">
        <v>105000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9.899999999999999" customHeight="1">
      <c r="A15" s="172" t="s">
        <v>347</v>
      </c>
      <c r="B15" s="175">
        <v>288000</v>
      </c>
      <c r="C15" s="176"/>
      <c r="D15" s="175">
        <v>288000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9.899999999999999" customHeight="1">
      <c r="A16" s="172" t="s">
        <v>348</v>
      </c>
      <c r="B16" s="175">
        <v>620000</v>
      </c>
      <c r="C16" s="176"/>
      <c r="D16" s="175">
        <v>620000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9.899999999999999" customHeight="1">
      <c r="A17" s="172" t="s">
        <v>349</v>
      </c>
      <c r="B17" s="175">
        <v>508500</v>
      </c>
      <c r="C17" s="176"/>
      <c r="D17" s="175">
        <v>508500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9.899999999999999" customHeight="1">
      <c r="A18" s="172" t="s">
        <v>350</v>
      </c>
      <c r="B18" s="175">
        <v>132636</v>
      </c>
      <c r="C18" s="176"/>
      <c r="D18" s="175">
        <v>132636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9.899999999999999" customHeight="1">
      <c r="A19" s="172" t="s">
        <v>351</v>
      </c>
      <c r="B19" s="177">
        <v>600000</v>
      </c>
      <c r="C19" s="176"/>
      <c r="D19" s="177">
        <v>600000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9.899999999999999" customHeight="1">
      <c r="A20" s="173" t="s">
        <v>353</v>
      </c>
      <c r="B20" s="178">
        <v>143371</v>
      </c>
      <c r="C20" s="176"/>
      <c r="D20" s="178">
        <v>143371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9.899999999999999" customHeight="1">
      <c r="A21" s="102"/>
      <c r="B21" s="98"/>
      <c r="C21" s="98"/>
      <c r="D21" s="98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9.899999999999999" customHeight="1">
      <c r="A22" s="102"/>
      <c r="B22" s="98"/>
      <c r="C22" s="98"/>
      <c r="D22" s="98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9.899999999999999" customHeight="1">
      <c r="A23" s="102"/>
      <c r="B23" s="98"/>
      <c r="C23" s="98"/>
      <c r="D23" s="98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9.899999999999999" customHeight="1">
      <c r="A24" s="102"/>
      <c r="B24" s="98"/>
      <c r="C24" s="98"/>
      <c r="D24" s="98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9.899999999999999" customHeight="1">
      <c r="A25" s="102"/>
      <c r="B25" s="98"/>
      <c r="C25" s="98"/>
      <c r="D25" s="98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9.899999999999999" customHeight="1">
      <c r="A26" s="102"/>
      <c r="B26" s="98"/>
      <c r="C26" s="98"/>
      <c r="D26" s="98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9.899999999999999" customHeight="1">
      <c r="A27" s="102"/>
      <c r="B27" s="98"/>
      <c r="C27" s="98"/>
      <c r="D27" s="98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</sheetData>
  <sheetProtection formatCells="0" formatColumns="0" formatRows="0"/>
  <mergeCells count="3">
    <mergeCell ref="B4:D4"/>
    <mergeCell ref="A2:D2"/>
    <mergeCell ref="A4:A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W39"/>
  <sheetViews>
    <sheetView showGridLines="0" showZeros="0" topLeftCell="B1" workbookViewId="0">
      <selection activeCell="B8" sqref="B8"/>
    </sheetView>
  </sheetViews>
  <sheetFormatPr defaultColWidth="9.1640625" defaultRowHeight="18" customHeight="1"/>
  <cols>
    <col min="1" max="1" width="20.5" style="3" customWidth="1"/>
    <col min="2" max="2" width="61.16406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9"/>
      <c r="E1" s="69" t="s">
        <v>53</v>
      </c>
    </row>
    <row r="2" spans="1:231" ht="35.25" customHeight="1">
      <c r="A2" s="190" t="s">
        <v>48</v>
      </c>
      <c r="B2" s="190"/>
      <c r="C2" s="190"/>
      <c r="D2" s="190"/>
      <c r="E2" s="190"/>
    </row>
    <row r="3" spans="1:231" s="1" customFormat="1" ht="18" customHeight="1">
      <c r="A3" s="197" t="s">
        <v>339</v>
      </c>
      <c r="B3" s="197"/>
      <c r="C3" s="5"/>
      <c r="D3" s="4"/>
      <c r="E3" s="4" t="s">
        <v>2</v>
      </c>
    </row>
    <row r="4" spans="1:231" s="1" customFormat="1" ht="18" customHeight="1">
      <c r="A4" s="192" t="s">
        <v>52</v>
      </c>
      <c r="B4" s="192" t="s">
        <v>46</v>
      </c>
      <c r="C4" s="194" t="s">
        <v>51</v>
      </c>
      <c r="D4" s="195"/>
      <c r="E4" s="196"/>
    </row>
    <row r="5" spans="1:231" s="1" customFormat="1" ht="38.25" customHeight="1">
      <c r="A5" s="193"/>
      <c r="B5" s="193"/>
      <c r="C5" s="72" t="s">
        <v>50</v>
      </c>
      <c r="D5" s="45" t="s">
        <v>3</v>
      </c>
      <c r="E5" s="61" t="s">
        <v>10</v>
      </c>
    </row>
    <row r="6" spans="1:231" ht="18" customHeight="1">
      <c r="A6" s="23" t="s">
        <v>11</v>
      </c>
      <c r="B6" s="23" t="s">
        <v>11</v>
      </c>
      <c r="C6" s="23">
        <v>1</v>
      </c>
      <c r="D6" s="23">
        <v>2</v>
      </c>
      <c r="E6" s="39">
        <v>3</v>
      </c>
    </row>
    <row r="7" spans="1:231" s="49" customFormat="1" ht="18" customHeight="1">
      <c r="A7" s="100"/>
      <c r="B7" s="101" t="s">
        <v>354</v>
      </c>
      <c r="C7" s="174">
        <v>11884287</v>
      </c>
      <c r="D7" s="175">
        <v>9009280</v>
      </c>
      <c r="E7" s="175">
        <v>2875007</v>
      </c>
    </row>
    <row r="8" spans="1:231" ht="18" customHeight="1">
      <c r="A8" s="97" t="s">
        <v>355</v>
      </c>
      <c r="B8" s="171" t="s">
        <v>341</v>
      </c>
      <c r="C8" s="174">
        <v>11884287</v>
      </c>
      <c r="D8" s="175">
        <v>9009280</v>
      </c>
      <c r="E8" s="175">
        <v>2875007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100"/>
      <c r="B9" s="43" t="s">
        <v>343</v>
      </c>
      <c r="C9" s="174">
        <v>11884287</v>
      </c>
      <c r="D9" s="175">
        <v>9009280</v>
      </c>
      <c r="E9" s="175">
        <v>2875007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100"/>
      <c r="B10" s="43" t="s">
        <v>344</v>
      </c>
      <c r="C10" s="174">
        <v>8466205</v>
      </c>
      <c r="D10" s="175">
        <v>8466205</v>
      </c>
      <c r="E10" s="17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100"/>
      <c r="B11" s="43" t="s">
        <v>342</v>
      </c>
      <c r="C11" s="174">
        <v>543075</v>
      </c>
      <c r="D11" s="175">
        <v>543075</v>
      </c>
      <c r="E11" s="17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100"/>
      <c r="B12" s="172" t="s">
        <v>345</v>
      </c>
      <c r="C12" s="175">
        <v>200000</v>
      </c>
      <c r="D12" s="176"/>
      <c r="E12" s="175">
        <v>200000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100"/>
      <c r="B13" s="172" t="s">
        <v>346</v>
      </c>
      <c r="C13" s="175">
        <v>277500</v>
      </c>
      <c r="D13" s="176"/>
      <c r="E13" s="175">
        <v>277500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100"/>
      <c r="B14" s="172" t="s">
        <v>352</v>
      </c>
      <c r="C14" s="175">
        <v>105000</v>
      </c>
      <c r="D14" s="176"/>
      <c r="E14" s="175">
        <v>105000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100"/>
      <c r="B15" s="172" t="s">
        <v>347</v>
      </c>
      <c r="C15" s="175">
        <v>288000</v>
      </c>
      <c r="D15" s="176"/>
      <c r="E15" s="175">
        <v>288000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100"/>
      <c r="B16" s="172" t="s">
        <v>348</v>
      </c>
      <c r="C16" s="175">
        <v>620000</v>
      </c>
      <c r="D16" s="176"/>
      <c r="E16" s="175">
        <v>620000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 s="100"/>
      <c r="B17" s="172" t="s">
        <v>349</v>
      </c>
      <c r="C17" s="175">
        <v>508500</v>
      </c>
      <c r="D17" s="176"/>
      <c r="E17" s="175">
        <v>508500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 s="100"/>
      <c r="B18" s="172" t="s">
        <v>350</v>
      </c>
      <c r="C18" s="175">
        <v>132636</v>
      </c>
      <c r="D18" s="176"/>
      <c r="E18" s="175">
        <v>132636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 s="100"/>
      <c r="B19" s="172" t="s">
        <v>351</v>
      </c>
      <c r="C19" s="177">
        <v>600000</v>
      </c>
      <c r="D19" s="176"/>
      <c r="E19" s="177">
        <v>600000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 s="100"/>
      <c r="B20" s="173" t="s">
        <v>353</v>
      </c>
      <c r="C20" s="178">
        <v>143371</v>
      </c>
      <c r="D20" s="176"/>
      <c r="E20" s="178">
        <v>143371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 s="100"/>
      <c r="B21" s="102"/>
      <c r="C21" s="99"/>
      <c r="D21" s="98"/>
      <c r="E21" s="104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 s="100"/>
      <c r="B22" s="102"/>
      <c r="C22" s="99"/>
      <c r="D22" s="98"/>
      <c r="E22" s="104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 s="100"/>
      <c r="B23" s="102"/>
      <c r="C23" s="99"/>
      <c r="D23" s="98"/>
      <c r="E23" s="104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 s="100"/>
      <c r="B24" s="102"/>
      <c r="C24" s="99"/>
      <c r="D24" s="98"/>
      <c r="E24" s="10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 s="100"/>
      <c r="B25" s="102"/>
      <c r="C25" s="99"/>
      <c r="D25" s="98"/>
      <c r="E25" s="104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 s="100"/>
      <c r="B26" s="102"/>
      <c r="C26" s="99"/>
      <c r="D26" s="98"/>
      <c r="E26" s="104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 s="100"/>
      <c r="B27" s="102"/>
      <c r="C27" s="99"/>
      <c r="D27" s="98"/>
      <c r="E27" s="104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 s="100"/>
      <c r="B28" s="102"/>
      <c r="C28" s="99"/>
      <c r="D28" s="98"/>
      <c r="E28" s="104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 s="100"/>
      <c r="B29" s="102"/>
      <c r="C29" s="99"/>
      <c r="D29" s="98"/>
      <c r="E29" s="104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</sheetData>
  <sheetProtection formatCells="0" formatColumns="0" formatRows="0"/>
  <mergeCells count="5">
    <mergeCell ref="A4:A5"/>
    <mergeCell ref="B4:B5"/>
    <mergeCell ref="C4:E4"/>
    <mergeCell ref="A2:E2"/>
    <mergeCell ref="A3:B3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85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W107"/>
  <sheetViews>
    <sheetView showGridLines="0" topLeftCell="A7" workbookViewId="0">
      <selection activeCell="A3" sqref="A3:B3"/>
    </sheetView>
  </sheetViews>
  <sheetFormatPr defaultColWidth="9.1640625" defaultRowHeight="19.149999999999999" customHeight="1"/>
  <cols>
    <col min="1" max="1" width="12.83203125" style="105" customWidth="1"/>
    <col min="2" max="2" width="52.6640625" style="105" customWidth="1"/>
    <col min="3" max="5" width="24" style="105" customWidth="1"/>
    <col min="6" max="179" width="9.1640625" style="105" customWidth="1"/>
    <col min="180" max="16384" width="9.1640625" style="106"/>
  </cols>
  <sheetData>
    <row r="1" spans="1:179" s="27" customFormat="1" ht="19.149999999999999" customHeight="1">
      <c r="A1" s="12"/>
      <c r="B1" s="6"/>
      <c r="C1" s="9"/>
      <c r="D1" s="9"/>
      <c r="E1" s="73" t="s">
        <v>54</v>
      </c>
      <c r="F1" s="2"/>
    </row>
    <row r="2" spans="1:179" s="28" customFormat="1" ht="19.149999999999999" customHeight="1">
      <c r="A2" s="205" t="s">
        <v>329</v>
      </c>
      <c r="B2" s="206"/>
      <c r="C2" s="206"/>
      <c r="D2" s="206"/>
      <c r="E2" s="206"/>
      <c r="F2" s="36"/>
    </row>
    <row r="3" spans="1:179" s="29" customFormat="1" ht="19.149999999999999" customHeight="1">
      <c r="A3" s="203" t="s">
        <v>359</v>
      </c>
      <c r="B3" s="204"/>
      <c r="C3" s="9"/>
      <c r="D3" s="9"/>
      <c r="E3" s="1" t="s">
        <v>2</v>
      </c>
      <c r="F3" s="14"/>
    </row>
    <row r="4" spans="1:179" s="27" customFormat="1" ht="19.149999999999999" customHeight="1">
      <c r="A4" s="194" t="s">
        <v>55</v>
      </c>
      <c r="B4" s="194" t="s">
        <v>56</v>
      </c>
      <c r="C4" s="200" t="s">
        <v>57</v>
      </c>
      <c r="D4" s="201"/>
      <c r="E4" s="202"/>
      <c r="F4" s="2"/>
    </row>
    <row r="5" spans="1:179" s="27" customFormat="1" ht="19.149999999999999" customHeight="1">
      <c r="A5" s="208"/>
      <c r="B5" s="208"/>
      <c r="C5" s="207" t="s">
        <v>12</v>
      </c>
      <c r="D5" s="209" t="s">
        <v>241</v>
      </c>
      <c r="E5" s="198" t="s">
        <v>242</v>
      </c>
      <c r="F5" s="2"/>
    </row>
    <row r="6" spans="1:179" ht="19.149999999999999" customHeight="1">
      <c r="A6" s="208"/>
      <c r="B6" s="208"/>
      <c r="C6" s="208"/>
      <c r="D6" s="210"/>
      <c r="E6" s="199"/>
    </row>
    <row r="7" spans="1:179" s="27" customFormat="1" ht="19.149999999999999" customHeight="1">
      <c r="A7" s="18" t="s">
        <v>11</v>
      </c>
      <c r="B7" s="18" t="s">
        <v>11</v>
      </c>
      <c r="C7" s="18">
        <v>2</v>
      </c>
      <c r="D7" s="116">
        <v>3</v>
      </c>
      <c r="E7" s="18">
        <v>26</v>
      </c>
      <c r="F7" s="2"/>
    </row>
    <row r="8" spans="1:179" s="60" customFormat="1" ht="19.149999999999999" customHeight="1">
      <c r="A8" s="107"/>
      <c r="B8" s="101" t="s">
        <v>357</v>
      </c>
      <c r="C8" s="164">
        <f>C9+C23+C47+C56+C59+C72+C89+C92+C98+C101</f>
        <v>11884287</v>
      </c>
      <c r="D8" s="164">
        <f t="shared" ref="D8" si="0">D9+D23+D47+D56+D59+D72+D89+D92+D98+D101</f>
        <v>9009280</v>
      </c>
      <c r="E8" s="164">
        <f>E9+E23+E47+E56+E59+E72+E89+E92+E98+E101</f>
        <v>2875007</v>
      </c>
      <c r="F8" s="58"/>
    </row>
    <row r="9" spans="1:179" ht="19.149999999999999" customHeight="1">
      <c r="A9" s="108" t="s">
        <v>143</v>
      </c>
      <c r="B9" s="101" t="s">
        <v>58</v>
      </c>
      <c r="C9" s="98">
        <f>SUM(C10:C22)</f>
        <v>6700060</v>
      </c>
      <c r="D9" s="98">
        <f t="shared" ref="D9:E9" si="1">SUM(D10:D22)</f>
        <v>6700060</v>
      </c>
      <c r="E9" s="98">
        <f t="shared" si="1"/>
        <v>0</v>
      </c>
      <c r="F9" s="109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</row>
    <row r="10" spans="1:179" ht="19.149999999999999" customHeight="1">
      <c r="A10" s="108" t="s">
        <v>144</v>
      </c>
      <c r="B10" s="101" t="s">
        <v>59</v>
      </c>
      <c r="C10" s="98">
        <v>2055684</v>
      </c>
      <c r="D10" s="98">
        <v>2055684</v>
      </c>
      <c r="E10" s="98">
        <v>0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</row>
    <row r="11" spans="1:179" ht="19.149999999999999" customHeight="1">
      <c r="A11" s="108" t="s">
        <v>145</v>
      </c>
      <c r="B11" s="101" t="s">
        <v>60</v>
      </c>
      <c r="C11" s="98">
        <v>2699700</v>
      </c>
      <c r="D11" s="98">
        <v>2699700</v>
      </c>
      <c r="E11" s="98">
        <v>0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</row>
    <row r="12" spans="1:179" ht="19.149999999999999" customHeight="1">
      <c r="A12" s="108" t="s">
        <v>146</v>
      </c>
      <c r="B12" s="101" t="s">
        <v>61</v>
      </c>
      <c r="C12" s="98">
        <v>389212</v>
      </c>
      <c r="D12" s="98">
        <v>389212</v>
      </c>
      <c r="E12" s="98">
        <v>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</row>
    <row r="13" spans="1:179" ht="19.149999999999999" customHeight="1">
      <c r="A13" s="108" t="s">
        <v>147</v>
      </c>
      <c r="B13" s="101" t="s">
        <v>92</v>
      </c>
      <c r="C13" s="98">
        <v>0</v>
      </c>
      <c r="D13" s="98">
        <v>0</v>
      </c>
      <c r="E13" s="98">
        <v>0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</row>
    <row r="14" spans="1:179" ht="19.149999999999999" customHeight="1">
      <c r="A14" s="108" t="s">
        <v>148</v>
      </c>
      <c r="B14" s="101" t="s">
        <v>62</v>
      </c>
      <c r="C14" s="98">
        <v>0</v>
      </c>
      <c r="D14" s="98">
        <v>0</v>
      </c>
      <c r="E14" s="98">
        <v>0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</row>
    <row r="15" spans="1:179" ht="19.149999999999999" customHeight="1">
      <c r="A15" s="108" t="s">
        <v>149</v>
      </c>
      <c r="B15" s="101" t="s">
        <v>63</v>
      </c>
      <c r="C15" s="98">
        <v>931476</v>
      </c>
      <c r="D15" s="98">
        <v>931476</v>
      </c>
      <c r="E15" s="98">
        <v>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</row>
    <row r="16" spans="1:179" ht="19.149999999999999" customHeight="1">
      <c r="A16" s="108" t="s">
        <v>150</v>
      </c>
      <c r="B16" s="101" t="s">
        <v>93</v>
      </c>
      <c r="C16" s="98">
        <v>0</v>
      </c>
      <c r="D16" s="98">
        <v>0</v>
      </c>
      <c r="E16" s="98">
        <v>0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</row>
    <row r="17" spans="1:179" ht="19.149999999999999" customHeight="1">
      <c r="A17" s="108" t="s">
        <v>151</v>
      </c>
      <c r="B17" s="101" t="s">
        <v>94</v>
      </c>
      <c r="C17" s="98">
        <v>0</v>
      </c>
      <c r="D17" s="98">
        <v>0</v>
      </c>
      <c r="E17" s="98"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</row>
    <row r="18" spans="1:179" ht="19.149999999999999" customHeight="1">
      <c r="A18" s="108" t="s">
        <v>152</v>
      </c>
      <c r="B18" s="101" t="s">
        <v>95</v>
      </c>
      <c r="C18" s="98">
        <v>0</v>
      </c>
      <c r="D18" s="98">
        <v>0</v>
      </c>
      <c r="E18" s="98">
        <v>0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</row>
    <row r="19" spans="1:179" ht="19.149999999999999" customHeight="1">
      <c r="A19" s="108" t="s">
        <v>153</v>
      </c>
      <c r="B19" s="101" t="s">
        <v>66</v>
      </c>
      <c r="C19" s="98">
        <v>81888</v>
      </c>
      <c r="D19" s="98">
        <v>81888</v>
      </c>
      <c r="E19" s="98">
        <v>0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</row>
    <row r="20" spans="1:179" ht="19.149999999999999" customHeight="1">
      <c r="A20" s="108" t="s">
        <v>154</v>
      </c>
      <c r="B20" s="101" t="s">
        <v>64</v>
      </c>
      <c r="C20" s="98">
        <v>542100</v>
      </c>
      <c r="D20" s="98">
        <v>542100</v>
      </c>
      <c r="E20" s="98">
        <v>0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</row>
    <row r="21" spans="1:179" ht="19.149999999999999" customHeight="1">
      <c r="A21" s="108" t="s">
        <v>155</v>
      </c>
      <c r="B21" s="101" t="s">
        <v>96</v>
      </c>
      <c r="C21" s="98">
        <v>0</v>
      </c>
      <c r="D21" s="98">
        <v>0</v>
      </c>
      <c r="E21" s="98">
        <v>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</row>
    <row r="22" spans="1:179" ht="19.149999999999999" customHeight="1">
      <c r="A22" s="108" t="s">
        <v>156</v>
      </c>
      <c r="B22" s="101" t="s">
        <v>65</v>
      </c>
      <c r="C22" s="98">
        <v>0</v>
      </c>
      <c r="D22" s="98">
        <v>0</v>
      </c>
      <c r="E22" s="98">
        <v>0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</row>
    <row r="23" spans="1:179" ht="19.149999999999999" customHeight="1">
      <c r="A23" s="108" t="s">
        <v>157</v>
      </c>
      <c r="B23" s="101" t="s">
        <v>67</v>
      </c>
      <c r="C23" s="164">
        <f>SUM(C24:C46)</f>
        <v>3003051</v>
      </c>
      <c r="D23" s="164">
        <f t="shared" ref="D23:E23" si="2">SUM(D24:D46)</f>
        <v>748680</v>
      </c>
      <c r="E23" s="164">
        <f t="shared" si="2"/>
        <v>2254371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</row>
    <row r="24" spans="1:179" ht="19.149999999999999" customHeight="1">
      <c r="A24" s="108" t="s">
        <v>158</v>
      </c>
      <c r="B24" s="101" t="s">
        <v>68</v>
      </c>
      <c r="C24" s="98">
        <v>205200</v>
      </c>
      <c r="D24" s="98">
        <v>205200</v>
      </c>
      <c r="E24" s="98">
        <v>0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</row>
    <row r="25" spans="1:179" ht="19.149999999999999" customHeight="1">
      <c r="A25" s="108" t="s">
        <v>159</v>
      </c>
      <c r="B25" s="101" t="s">
        <v>69</v>
      </c>
      <c r="C25" s="98">
        <v>0</v>
      </c>
      <c r="D25" s="98">
        <v>0</v>
      </c>
      <c r="E25" s="98">
        <v>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</row>
    <row r="26" spans="1:179" ht="19.149999999999999" customHeight="1">
      <c r="A26" s="108" t="s">
        <v>160</v>
      </c>
      <c r="B26" s="101" t="s">
        <v>70</v>
      </c>
      <c r="C26" s="98">
        <v>0</v>
      </c>
      <c r="D26" s="98">
        <v>0</v>
      </c>
      <c r="E26" s="98">
        <v>0</v>
      </c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</row>
    <row r="27" spans="1:179" ht="19.149999999999999" customHeight="1">
      <c r="A27" s="108" t="s">
        <v>161</v>
      </c>
      <c r="B27" s="101" t="s">
        <v>71</v>
      </c>
      <c r="C27" s="98">
        <v>0</v>
      </c>
      <c r="D27" s="98">
        <v>0</v>
      </c>
      <c r="E27" s="98">
        <v>0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</row>
    <row r="28" spans="1:179" ht="19.149999999999999" customHeight="1">
      <c r="A28" s="108" t="s">
        <v>162</v>
      </c>
      <c r="B28" s="101" t="s">
        <v>72</v>
      </c>
      <c r="C28" s="98">
        <v>0</v>
      </c>
      <c r="D28" s="98">
        <v>0</v>
      </c>
      <c r="E28" s="98">
        <v>0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</row>
    <row r="29" spans="1:179" ht="19.149999999999999" customHeight="1">
      <c r="A29" s="108" t="s">
        <v>163</v>
      </c>
      <c r="B29" s="101" t="s">
        <v>73</v>
      </c>
      <c r="C29" s="98">
        <v>0</v>
      </c>
      <c r="D29" s="98">
        <v>0</v>
      </c>
      <c r="E29" s="98">
        <v>0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</row>
    <row r="30" spans="1:179" ht="19.149999999999999" customHeight="1">
      <c r="A30" s="108" t="s">
        <v>164</v>
      </c>
      <c r="B30" s="101" t="s">
        <v>74</v>
      </c>
      <c r="C30" s="98">
        <v>0</v>
      </c>
      <c r="D30" s="98">
        <v>0</v>
      </c>
      <c r="E30" s="98">
        <v>0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</row>
    <row r="31" spans="1:179" ht="19.149999999999999" customHeight="1">
      <c r="A31" s="108" t="s">
        <v>165</v>
      </c>
      <c r="B31" s="101" t="s">
        <v>75</v>
      </c>
      <c r="C31" s="98">
        <v>0</v>
      </c>
      <c r="D31" s="98">
        <v>0</v>
      </c>
      <c r="E31" s="98">
        <v>0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</row>
    <row r="32" spans="1:179" ht="19.149999999999999" customHeight="1">
      <c r="A32" s="108" t="s">
        <v>166</v>
      </c>
      <c r="B32" s="101" t="s">
        <v>76</v>
      </c>
      <c r="C32" s="98">
        <v>0</v>
      </c>
      <c r="D32" s="98">
        <v>0</v>
      </c>
      <c r="E32" s="98">
        <v>0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</row>
    <row r="33" spans="1:179" ht="19.149999999999999" customHeight="1">
      <c r="A33" s="108" t="s">
        <v>167</v>
      </c>
      <c r="B33" s="101" t="s">
        <v>77</v>
      </c>
      <c r="C33" s="98">
        <v>0</v>
      </c>
      <c r="D33" s="98">
        <v>0</v>
      </c>
      <c r="E33" s="98">
        <v>0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</row>
    <row r="34" spans="1:179" ht="19.149999999999999" customHeight="1">
      <c r="A34" s="108" t="s">
        <v>168</v>
      </c>
      <c r="B34" s="101" t="s">
        <v>78</v>
      </c>
      <c r="C34" s="98">
        <v>0</v>
      </c>
      <c r="D34" s="98">
        <v>0</v>
      </c>
      <c r="E34" s="98">
        <v>0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</row>
    <row r="35" spans="1:179" ht="19.149999999999999" customHeight="1">
      <c r="A35" s="108" t="s">
        <v>169</v>
      </c>
      <c r="B35" s="101" t="s">
        <v>79</v>
      </c>
      <c r="C35" s="98">
        <v>0</v>
      </c>
      <c r="D35" s="98">
        <v>0</v>
      </c>
      <c r="E35" s="98">
        <v>0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</row>
    <row r="36" spans="1:179" ht="19.149999999999999" customHeight="1">
      <c r="A36" s="108" t="s">
        <v>170</v>
      </c>
      <c r="B36" s="101" t="s">
        <v>80</v>
      </c>
      <c r="C36" s="98">
        <v>0</v>
      </c>
      <c r="D36" s="98">
        <v>0</v>
      </c>
      <c r="E36" s="98">
        <v>0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</row>
    <row r="37" spans="1:179" ht="19.149999999999999" customHeight="1">
      <c r="A37" s="108" t="s">
        <v>171</v>
      </c>
      <c r="B37" s="101" t="s">
        <v>81</v>
      </c>
      <c r="C37" s="98">
        <v>0</v>
      </c>
      <c r="D37" s="98">
        <v>0</v>
      </c>
      <c r="E37" s="98">
        <v>0</v>
      </c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</row>
    <row r="38" spans="1:179" ht="19.149999999999999" customHeight="1">
      <c r="A38" s="108" t="s">
        <v>172</v>
      </c>
      <c r="B38" s="101" t="s">
        <v>82</v>
      </c>
      <c r="C38" s="98">
        <v>0</v>
      </c>
      <c r="D38" s="98">
        <v>0</v>
      </c>
      <c r="E38" s="98">
        <v>0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</row>
    <row r="39" spans="1:179" ht="19.149999999999999" customHeight="1">
      <c r="A39" s="108" t="s">
        <v>173</v>
      </c>
      <c r="B39" s="101" t="s">
        <v>83</v>
      </c>
      <c r="C39" s="98">
        <v>0</v>
      </c>
      <c r="D39" s="98">
        <v>0</v>
      </c>
      <c r="E39" s="98">
        <v>0</v>
      </c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</row>
    <row r="40" spans="1:179" ht="19.149999999999999" customHeight="1">
      <c r="A40" s="108" t="s">
        <v>174</v>
      </c>
      <c r="B40" s="101" t="s">
        <v>84</v>
      </c>
      <c r="C40" s="98">
        <v>0</v>
      </c>
      <c r="D40" s="98">
        <v>0</v>
      </c>
      <c r="E40" s="98">
        <v>0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</row>
    <row r="41" spans="1:179" ht="19.149999999999999" customHeight="1">
      <c r="A41" s="108" t="s">
        <v>175</v>
      </c>
      <c r="B41" s="101" t="s">
        <v>85</v>
      </c>
      <c r="C41" s="98">
        <v>0</v>
      </c>
      <c r="D41" s="98">
        <v>0</v>
      </c>
      <c r="E41" s="98">
        <v>0</v>
      </c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</row>
    <row r="42" spans="1:179" ht="19.149999999999999" customHeight="1">
      <c r="A42" s="108" t="s">
        <v>176</v>
      </c>
      <c r="B42" s="101" t="s">
        <v>97</v>
      </c>
      <c r="C42" s="98">
        <v>0</v>
      </c>
      <c r="D42" s="98">
        <v>0</v>
      </c>
      <c r="E42" s="98">
        <v>0</v>
      </c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</row>
    <row r="43" spans="1:179" ht="19.149999999999999" customHeight="1">
      <c r="A43" s="108" t="s">
        <v>177</v>
      </c>
      <c r="B43" s="101" t="s">
        <v>98</v>
      </c>
      <c r="C43" s="98">
        <v>3780</v>
      </c>
      <c r="D43" s="98">
        <v>3780</v>
      </c>
      <c r="E43" s="98">
        <v>0</v>
      </c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</row>
    <row r="44" spans="1:179" ht="19.149999999999999" customHeight="1">
      <c r="A44" s="108" t="s">
        <v>178</v>
      </c>
      <c r="B44" s="101" t="s">
        <v>86</v>
      </c>
      <c r="C44" s="98">
        <v>100000</v>
      </c>
      <c r="D44" s="98">
        <v>100000</v>
      </c>
      <c r="E44" s="98">
        <v>0</v>
      </c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</row>
    <row r="45" spans="1:179" ht="19.149999999999999" customHeight="1">
      <c r="A45" s="108" t="s">
        <v>179</v>
      </c>
      <c r="B45" s="101" t="s">
        <v>87</v>
      </c>
      <c r="C45" s="98">
        <v>139200</v>
      </c>
      <c r="D45" s="98">
        <v>139200</v>
      </c>
      <c r="E45" s="98">
        <v>0</v>
      </c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</row>
    <row r="46" spans="1:179" ht="19.149999999999999" customHeight="1">
      <c r="A46" s="108" t="s">
        <v>180</v>
      </c>
      <c r="B46" s="101" t="s">
        <v>88</v>
      </c>
      <c r="C46" s="98">
        <v>2554871</v>
      </c>
      <c r="D46" s="98">
        <v>300500</v>
      </c>
      <c r="E46" s="98">
        <v>2254371</v>
      </c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</row>
    <row r="47" spans="1:179" ht="19.149999999999999" customHeight="1">
      <c r="A47" s="108" t="s">
        <v>181</v>
      </c>
      <c r="B47" s="101" t="s">
        <v>89</v>
      </c>
      <c r="C47" s="164">
        <f>SUM(C48:C55)</f>
        <v>2181176</v>
      </c>
      <c r="D47" s="164">
        <f t="shared" ref="D47:E47" si="3">SUM(D48:D55)</f>
        <v>1560540</v>
      </c>
      <c r="E47" s="164">
        <f t="shared" si="3"/>
        <v>620636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</row>
    <row r="48" spans="1:179" ht="19.149999999999999" customHeight="1">
      <c r="A48" s="108" t="s">
        <v>182</v>
      </c>
      <c r="B48" s="101" t="s">
        <v>90</v>
      </c>
      <c r="C48" s="98">
        <v>0</v>
      </c>
      <c r="D48" s="98">
        <v>0</v>
      </c>
      <c r="E48" s="98">
        <v>0</v>
      </c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</row>
    <row r="49" spans="1:179" ht="19.149999999999999" customHeight="1">
      <c r="A49" s="108" t="s">
        <v>183</v>
      </c>
      <c r="B49" s="101" t="s">
        <v>91</v>
      </c>
      <c r="C49" s="98">
        <v>0</v>
      </c>
      <c r="D49" s="98">
        <v>0</v>
      </c>
      <c r="E49" s="98">
        <v>0</v>
      </c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</row>
    <row r="50" spans="1:179" ht="19.149999999999999" customHeight="1">
      <c r="A50" s="108" t="s">
        <v>184</v>
      </c>
      <c r="B50" s="101" t="s">
        <v>99</v>
      </c>
      <c r="C50" s="98">
        <v>0</v>
      </c>
      <c r="D50" s="98">
        <v>0</v>
      </c>
      <c r="E50" s="98">
        <v>0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</row>
    <row r="51" spans="1:179" ht="19.149999999999999" customHeight="1">
      <c r="A51" s="108" t="s">
        <v>185</v>
      </c>
      <c r="B51" s="101" t="s">
        <v>100</v>
      </c>
      <c r="C51" s="98">
        <v>297840</v>
      </c>
      <c r="D51" s="98">
        <v>9840</v>
      </c>
      <c r="E51" s="98">
        <v>288000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</row>
    <row r="52" spans="1:179" ht="19.149999999999999" customHeight="1">
      <c r="A52" s="110" t="s">
        <v>186</v>
      </c>
      <c r="B52" s="111" t="s">
        <v>101</v>
      </c>
      <c r="C52" s="112">
        <v>0</v>
      </c>
      <c r="D52" s="112">
        <v>0</v>
      </c>
      <c r="E52" s="104">
        <v>0</v>
      </c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</row>
    <row r="53" spans="1:179" ht="19.149999999999999" customHeight="1">
      <c r="A53" s="110" t="s">
        <v>187</v>
      </c>
      <c r="B53" s="111" t="s">
        <v>102</v>
      </c>
      <c r="C53" s="112">
        <v>0</v>
      </c>
      <c r="D53" s="112">
        <v>0</v>
      </c>
      <c r="E53" s="104">
        <v>0</v>
      </c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</row>
    <row r="54" spans="1:179" ht="19.149999999999999" customHeight="1">
      <c r="A54" s="110" t="s">
        <v>188</v>
      </c>
      <c r="B54" s="111" t="s">
        <v>103</v>
      </c>
      <c r="C54" s="112">
        <v>132636</v>
      </c>
      <c r="D54" s="112">
        <v>0</v>
      </c>
      <c r="E54" s="104">
        <v>132636</v>
      </c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</row>
    <row r="55" spans="1:179" ht="19.149999999999999" customHeight="1">
      <c r="A55" s="110" t="s">
        <v>189</v>
      </c>
      <c r="B55" s="111" t="s">
        <v>104</v>
      </c>
      <c r="C55" s="112">
        <v>1750700</v>
      </c>
      <c r="D55" s="112">
        <v>1550700</v>
      </c>
      <c r="E55" s="104">
        <v>200000</v>
      </c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</row>
    <row r="56" spans="1:179" ht="19.149999999999999" customHeight="1">
      <c r="A56" s="110" t="s">
        <v>190</v>
      </c>
      <c r="B56" s="111" t="s">
        <v>105</v>
      </c>
      <c r="C56" s="165">
        <f>C57+C58</f>
        <v>0</v>
      </c>
      <c r="D56" s="165">
        <f t="shared" ref="D56:E56" si="4">D57+D58</f>
        <v>0</v>
      </c>
      <c r="E56" s="165">
        <f t="shared" si="4"/>
        <v>0</v>
      </c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</row>
    <row r="57" spans="1:179" ht="19.149999999999999" customHeight="1">
      <c r="A57" s="110" t="s">
        <v>191</v>
      </c>
      <c r="B57" s="111" t="s">
        <v>106</v>
      </c>
      <c r="C57" s="104">
        <v>0</v>
      </c>
      <c r="D57" s="104">
        <v>0</v>
      </c>
      <c r="E57" s="104">
        <v>0</v>
      </c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</row>
    <row r="58" spans="1:179" ht="19.149999999999999" customHeight="1">
      <c r="A58" s="110" t="s">
        <v>192</v>
      </c>
      <c r="B58" s="111" t="s">
        <v>107</v>
      </c>
      <c r="C58" s="104">
        <v>0</v>
      </c>
      <c r="D58" s="104">
        <v>0</v>
      </c>
      <c r="E58" s="104">
        <v>0</v>
      </c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</row>
    <row r="59" spans="1:179" ht="19.149999999999999" customHeight="1">
      <c r="A59" s="110" t="s">
        <v>193</v>
      </c>
      <c r="B59" s="111" t="s">
        <v>108</v>
      </c>
      <c r="C59" s="164">
        <f>SUM(C60:C71)</f>
        <v>0</v>
      </c>
      <c r="D59" s="164">
        <f t="shared" ref="D59:E59" si="5">SUM(D60:D71)</f>
        <v>0</v>
      </c>
      <c r="E59" s="164">
        <f t="shared" si="5"/>
        <v>0</v>
      </c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</row>
    <row r="60" spans="1:179" ht="19.149999999999999" customHeight="1">
      <c r="A60" s="110" t="s">
        <v>194</v>
      </c>
      <c r="B60" s="111" t="s">
        <v>109</v>
      </c>
      <c r="C60" s="104">
        <v>0</v>
      </c>
      <c r="D60" s="104">
        <v>0</v>
      </c>
      <c r="E60" s="104">
        <v>0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</row>
    <row r="61" spans="1:179" ht="19.149999999999999" customHeight="1">
      <c r="A61" s="110" t="s">
        <v>195</v>
      </c>
      <c r="B61" s="111" t="s">
        <v>110</v>
      </c>
      <c r="C61" s="104">
        <v>0</v>
      </c>
      <c r="D61" s="104">
        <v>0</v>
      </c>
      <c r="E61" s="104">
        <v>0</v>
      </c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</row>
    <row r="62" spans="1:179" ht="19.149999999999999" customHeight="1">
      <c r="A62" s="110" t="s">
        <v>196</v>
      </c>
      <c r="B62" s="111" t="s">
        <v>111</v>
      </c>
      <c r="C62" s="104">
        <v>0</v>
      </c>
      <c r="D62" s="104">
        <v>0</v>
      </c>
      <c r="E62" s="104">
        <v>0</v>
      </c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</row>
    <row r="63" spans="1:179" ht="19.149999999999999" customHeight="1">
      <c r="A63" s="110" t="s">
        <v>197</v>
      </c>
      <c r="B63" s="111" t="s">
        <v>112</v>
      </c>
      <c r="C63" s="104">
        <v>0</v>
      </c>
      <c r="D63" s="104">
        <v>0</v>
      </c>
      <c r="E63" s="104">
        <v>0</v>
      </c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</row>
    <row r="64" spans="1:179" ht="19.149999999999999" customHeight="1">
      <c r="A64" s="110" t="s">
        <v>198</v>
      </c>
      <c r="B64" s="111" t="s">
        <v>113</v>
      </c>
      <c r="C64" s="104">
        <v>0</v>
      </c>
      <c r="D64" s="104">
        <v>0</v>
      </c>
      <c r="E64" s="104">
        <v>0</v>
      </c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</row>
    <row r="65" spans="1:179" ht="19.149999999999999" customHeight="1">
      <c r="A65" s="110" t="s">
        <v>199</v>
      </c>
      <c r="B65" s="111" t="s">
        <v>114</v>
      </c>
      <c r="C65" s="104">
        <v>0</v>
      </c>
      <c r="D65" s="104">
        <v>0</v>
      </c>
      <c r="E65" s="104">
        <v>0</v>
      </c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</row>
    <row r="66" spans="1:179" ht="19.149999999999999" customHeight="1">
      <c r="A66" s="110" t="s">
        <v>200</v>
      </c>
      <c r="B66" s="111" t="s">
        <v>115</v>
      </c>
      <c r="C66" s="104">
        <v>0</v>
      </c>
      <c r="D66" s="104">
        <v>0</v>
      </c>
      <c r="E66" s="104">
        <v>0</v>
      </c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</row>
    <row r="67" spans="1:179" ht="19.149999999999999" customHeight="1">
      <c r="A67" s="110" t="s">
        <v>201</v>
      </c>
      <c r="B67" s="111" t="s">
        <v>116</v>
      </c>
      <c r="C67" s="104">
        <v>0</v>
      </c>
      <c r="D67" s="104">
        <v>0</v>
      </c>
      <c r="E67" s="104">
        <v>0</v>
      </c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</row>
    <row r="68" spans="1:179" ht="19.149999999999999" customHeight="1">
      <c r="A68" s="110" t="s">
        <v>202</v>
      </c>
      <c r="B68" s="111" t="s">
        <v>117</v>
      </c>
      <c r="C68" s="104">
        <v>0</v>
      </c>
      <c r="D68" s="104">
        <v>0</v>
      </c>
      <c r="E68" s="104">
        <v>0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  <c r="FM68" s="106"/>
      <c r="FN68" s="106"/>
      <c r="FO68" s="106"/>
      <c r="FP68" s="106"/>
      <c r="FQ68" s="106"/>
      <c r="FR68" s="106"/>
      <c r="FS68" s="106"/>
      <c r="FT68" s="106"/>
      <c r="FU68" s="106"/>
      <c r="FV68" s="106"/>
      <c r="FW68" s="106"/>
    </row>
    <row r="69" spans="1:179" ht="19.149999999999999" customHeight="1">
      <c r="A69" s="110" t="s">
        <v>203</v>
      </c>
      <c r="B69" s="111" t="s">
        <v>118</v>
      </c>
      <c r="C69" s="104">
        <v>0</v>
      </c>
      <c r="D69" s="104">
        <v>0</v>
      </c>
      <c r="E69" s="104">
        <v>0</v>
      </c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  <c r="FR69" s="106"/>
      <c r="FS69" s="106"/>
      <c r="FT69" s="106"/>
      <c r="FU69" s="106"/>
      <c r="FV69" s="106"/>
      <c r="FW69" s="106"/>
    </row>
    <row r="70" spans="1:179" ht="19.149999999999999" customHeight="1">
      <c r="A70" s="110" t="s">
        <v>204</v>
      </c>
      <c r="B70" s="111" t="s">
        <v>119</v>
      </c>
      <c r="C70" s="104">
        <v>0</v>
      </c>
      <c r="D70" s="104">
        <v>0</v>
      </c>
      <c r="E70" s="104">
        <v>0</v>
      </c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</row>
    <row r="71" spans="1:179" ht="19.149999999999999" customHeight="1">
      <c r="A71" s="110" t="s">
        <v>205</v>
      </c>
      <c r="B71" s="111" t="s">
        <v>120</v>
      </c>
      <c r="C71" s="104">
        <v>0</v>
      </c>
      <c r="D71" s="104">
        <v>0</v>
      </c>
      <c r="E71" s="104">
        <v>0</v>
      </c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  <c r="FR71" s="106"/>
      <c r="FS71" s="106"/>
      <c r="FT71" s="106"/>
      <c r="FU71" s="106"/>
      <c r="FV71" s="106"/>
      <c r="FW71" s="106"/>
    </row>
    <row r="72" spans="1:179" ht="19.149999999999999" customHeight="1">
      <c r="A72" s="110" t="s">
        <v>206</v>
      </c>
      <c r="B72" s="111" t="s">
        <v>121</v>
      </c>
      <c r="C72" s="98">
        <f>SUM(C73:C88)</f>
        <v>0</v>
      </c>
      <c r="D72" s="98">
        <f t="shared" ref="D72:E72" si="6">SUM(D73:D88)</f>
        <v>0</v>
      </c>
      <c r="E72" s="98">
        <f t="shared" si="6"/>
        <v>0</v>
      </c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  <c r="FR72" s="106"/>
      <c r="FS72" s="106"/>
      <c r="FT72" s="106"/>
      <c r="FU72" s="106"/>
      <c r="FV72" s="106"/>
      <c r="FW72" s="106"/>
    </row>
    <row r="73" spans="1:179" ht="19.149999999999999" customHeight="1">
      <c r="A73" s="110" t="s">
        <v>207</v>
      </c>
      <c r="B73" s="111" t="s">
        <v>109</v>
      </c>
      <c r="C73" s="104">
        <v>0</v>
      </c>
      <c r="D73" s="104">
        <v>0</v>
      </c>
      <c r="E73" s="104">
        <v>0</v>
      </c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</row>
    <row r="74" spans="1:179" ht="19.149999999999999" customHeight="1">
      <c r="A74" s="110" t="s">
        <v>208</v>
      </c>
      <c r="B74" s="111" t="s">
        <v>110</v>
      </c>
      <c r="C74" s="104">
        <v>0</v>
      </c>
      <c r="D74" s="104">
        <v>0</v>
      </c>
      <c r="E74" s="104">
        <v>0</v>
      </c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  <c r="FR74" s="106"/>
      <c r="FS74" s="106"/>
      <c r="FT74" s="106"/>
      <c r="FU74" s="106"/>
      <c r="FV74" s="106"/>
      <c r="FW74" s="106"/>
    </row>
    <row r="75" spans="1:179" ht="19.149999999999999" customHeight="1">
      <c r="A75" s="113" t="s">
        <v>209</v>
      </c>
      <c r="B75" s="111" t="s">
        <v>111</v>
      </c>
      <c r="C75" s="104">
        <v>0</v>
      </c>
      <c r="D75" s="104">
        <v>0</v>
      </c>
      <c r="E75" s="104">
        <v>0</v>
      </c>
    </row>
    <row r="76" spans="1:179" ht="19.149999999999999" customHeight="1">
      <c r="A76" s="113" t="s">
        <v>210</v>
      </c>
      <c r="B76" s="111" t="s">
        <v>112</v>
      </c>
      <c r="C76" s="104">
        <v>0</v>
      </c>
      <c r="D76" s="104">
        <v>0</v>
      </c>
      <c r="E76" s="104">
        <v>0</v>
      </c>
    </row>
    <row r="77" spans="1:179" ht="19.149999999999999" customHeight="1">
      <c r="A77" s="113" t="s">
        <v>211</v>
      </c>
      <c r="B77" s="111" t="s">
        <v>113</v>
      </c>
      <c r="C77" s="104">
        <v>0</v>
      </c>
      <c r="D77" s="104">
        <v>0</v>
      </c>
      <c r="E77" s="104">
        <v>0</v>
      </c>
    </row>
    <row r="78" spans="1:179" ht="19.149999999999999" customHeight="1">
      <c r="A78" s="113" t="s">
        <v>212</v>
      </c>
      <c r="B78" s="111" t="s">
        <v>114</v>
      </c>
      <c r="C78" s="104">
        <v>0</v>
      </c>
      <c r="D78" s="104">
        <v>0</v>
      </c>
      <c r="E78" s="104">
        <v>0</v>
      </c>
    </row>
    <row r="79" spans="1:179" ht="19.149999999999999" customHeight="1">
      <c r="A79" s="113" t="s">
        <v>213</v>
      </c>
      <c r="B79" s="111" t="s">
        <v>115</v>
      </c>
      <c r="C79" s="104">
        <v>0</v>
      </c>
      <c r="D79" s="104">
        <v>0</v>
      </c>
      <c r="E79" s="104">
        <v>0</v>
      </c>
    </row>
    <row r="80" spans="1:179" ht="19.149999999999999" customHeight="1">
      <c r="A80" s="113" t="s">
        <v>214</v>
      </c>
      <c r="B80" s="114" t="s">
        <v>122</v>
      </c>
      <c r="C80" s="104">
        <v>0</v>
      </c>
      <c r="D80" s="104">
        <v>0</v>
      </c>
      <c r="E80" s="104">
        <v>0</v>
      </c>
    </row>
    <row r="81" spans="1:5" ht="19.149999999999999" customHeight="1">
      <c r="A81" s="113" t="s">
        <v>215</v>
      </c>
      <c r="B81" s="114" t="s">
        <v>123</v>
      </c>
      <c r="C81" s="104">
        <v>0</v>
      </c>
      <c r="D81" s="104">
        <v>0</v>
      </c>
      <c r="E81" s="104">
        <v>0</v>
      </c>
    </row>
    <row r="82" spans="1:5" ht="19.149999999999999" customHeight="1">
      <c r="A82" s="113" t="s">
        <v>216</v>
      </c>
      <c r="B82" s="114" t="s">
        <v>124</v>
      </c>
      <c r="C82" s="104">
        <v>0</v>
      </c>
      <c r="D82" s="104">
        <v>0</v>
      </c>
      <c r="E82" s="104">
        <v>0</v>
      </c>
    </row>
    <row r="83" spans="1:5" ht="19.149999999999999" customHeight="1">
      <c r="A83" s="113" t="s">
        <v>217</v>
      </c>
      <c r="B83" s="114" t="s">
        <v>125</v>
      </c>
      <c r="C83" s="104">
        <v>0</v>
      </c>
      <c r="D83" s="104">
        <v>0</v>
      </c>
      <c r="E83" s="104">
        <v>0</v>
      </c>
    </row>
    <row r="84" spans="1:5" ht="19.149999999999999" customHeight="1">
      <c r="A84" s="113" t="s">
        <v>218</v>
      </c>
      <c r="B84" s="111" t="s">
        <v>116</v>
      </c>
      <c r="C84" s="104">
        <v>0</v>
      </c>
      <c r="D84" s="104">
        <v>0</v>
      </c>
      <c r="E84" s="104">
        <v>0</v>
      </c>
    </row>
    <row r="85" spans="1:5" ht="19.149999999999999" customHeight="1">
      <c r="A85" s="113" t="s">
        <v>219</v>
      </c>
      <c r="B85" s="111" t="s">
        <v>117</v>
      </c>
      <c r="C85" s="104">
        <v>0</v>
      </c>
      <c r="D85" s="104">
        <v>0</v>
      </c>
      <c r="E85" s="104">
        <v>0</v>
      </c>
    </row>
    <row r="86" spans="1:5" ht="19.149999999999999" customHeight="1">
      <c r="A86" s="113" t="s">
        <v>220</v>
      </c>
      <c r="B86" s="111" t="s">
        <v>118</v>
      </c>
      <c r="C86" s="104">
        <v>0</v>
      </c>
      <c r="D86" s="104">
        <v>0</v>
      </c>
      <c r="E86" s="104">
        <v>0</v>
      </c>
    </row>
    <row r="87" spans="1:5" ht="19.149999999999999" customHeight="1">
      <c r="A87" s="113" t="s">
        <v>221</v>
      </c>
      <c r="B87" s="111" t="s">
        <v>119</v>
      </c>
      <c r="C87" s="104">
        <v>0</v>
      </c>
      <c r="D87" s="104">
        <v>0</v>
      </c>
      <c r="E87" s="104">
        <v>0</v>
      </c>
    </row>
    <row r="88" spans="1:5" ht="19.149999999999999" customHeight="1">
      <c r="A88" s="113" t="s">
        <v>222</v>
      </c>
      <c r="B88" s="111" t="s">
        <v>126</v>
      </c>
      <c r="C88" s="104">
        <v>0</v>
      </c>
      <c r="D88" s="104">
        <v>0</v>
      </c>
      <c r="E88" s="104">
        <v>0</v>
      </c>
    </row>
    <row r="89" spans="1:5" ht="19.149999999999999" customHeight="1">
      <c r="A89" s="113" t="s">
        <v>223</v>
      </c>
      <c r="B89" s="114" t="s">
        <v>127</v>
      </c>
      <c r="C89" s="166">
        <f>C90+C91</f>
        <v>0</v>
      </c>
      <c r="D89" s="166">
        <f t="shared" ref="D89:E89" si="7">D90+D91</f>
        <v>0</v>
      </c>
      <c r="E89" s="166">
        <f t="shared" si="7"/>
        <v>0</v>
      </c>
    </row>
    <row r="90" spans="1:5" ht="19.149999999999999" customHeight="1">
      <c r="A90" s="113" t="s">
        <v>224</v>
      </c>
      <c r="B90" s="114" t="s">
        <v>128</v>
      </c>
      <c r="C90" s="112">
        <v>0</v>
      </c>
      <c r="D90" s="112"/>
      <c r="E90" s="112"/>
    </row>
    <row r="91" spans="1:5" ht="19.149999999999999" customHeight="1">
      <c r="A91" s="113" t="s">
        <v>225</v>
      </c>
      <c r="B91" s="114" t="s">
        <v>129</v>
      </c>
      <c r="C91" s="112">
        <v>0</v>
      </c>
      <c r="D91" s="112"/>
      <c r="E91" s="112"/>
    </row>
    <row r="92" spans="1:5" ht="19.149999999999999" customHeight="1">
      <c r="A92" s="113" t="s">
        <v>226</v>
      </c>
      <c r="B92" s="114" t="s">
        <v>130</v>
      </c>
      <c r="C92" s="166">
        <f>C93+C94+C95+C96+C97</f>
        <v>0</v>
      </c>
      <c r="D92" s="166">
        <f t="shared" ref="D92:E92" si="8">D93+D94+D95+D96+D97</f>
        <v>0</v>
      </c>
      <c r="E92" s="166">
        <f t="shared" si="8"/>
        <v>0</v>
      </c>
    </row>
    <row r="93" spans="1:5" ht="19.149999999999999" customHeight="1">
      <c r="A93" s="113" t="s">
        <v>227</v>
      </c>
      <c r="B93" s="114" t="s">
        <v>128</v>
      </c>
      <c r="C93" s="112">
        <v>0</v>
      </c>
      <c r="D93" s="112">
        <v>0</v>
      </c>
      <c r="E93" s="112">
        <v>0</v>
      </c>
    </row>
    <row r="94" spans="1:5" ht="19.149999999999999" customHeight="1">
      <c r="A94" s="113" t="s">
        <v>228</v>
      </c>
      <c r="B94" s="114" t="s">
        <v>131</v>
      </c>
      <c r="C94" s="112">
        <v>0</v>
      </c>
      <c r="D94" s="112">
        <v>0</v>
      </c>
      <c r="E94" s="112">
        <v>0</v>
      </c>
    </row>
    <row r="95" spans="1:5" ht="19.149999999999999" customHeight="1">
      <c r="A95" s="113" t="s">
        <v>229</v>
      </c>
      <c r="B95" s="114" t="s">
        <v>132</v>
      </c>
      <c r="C95" s="112">
        <v>0</v>
      </c>
      <c r="D95" s="112">
        <v>0</v>
      </c>
      <c r="E95" s="112">
        <v>0</v>
      </c>
    </row>
    <row r="96" spans="1:5" ht="19.149999999999999" customHeight="1">
      <c r="A96" s="113" t="s">
        <v>230</v>
      </c>
      <c r="B96" s="114" t="s">
        <v>133</v>
      </c>
      <c r="C96" s="112">
        <v>0</v>
      </c>
      <c r="D96" s="112">
        <v>0</v>
      </c>
      <c r="E96" s="112">
        <v>0</v>
      </c>
    </row>
    <row r="97" spans="1:5" ht="19.149999999999999" customHeight="1">
      <c r="A97" s="113" t="s">
        <v>231</v>
      </c>
      <c r="B97" s="114" t="s">
        <v>134</v>
      </c>
      <c r="C97" s="112">
        <v>0</v>
      </c>
      <c r="D97" s="112">
        <v>0</v>
      </c>
      <c r="E97" s="112">
        <v>0</v>
      </c>
    </row>
    <row r="98" spans="1:5" ht="19.149999999999999" customHeight="1">
      <c r="A98" s="113" t="s">
        <v>232</v>
      </c>
      <c r="B98" s="114" t="s">
        <v>135</v>
      </c>
      <c r="C98" s="166">
        <f>C99+C100</f>
        <v>0</v>
      </c>
      <c r="D98" s="166">
        <f t="shared" ref="D98:E98" si="9">D99+D100</f>
        <v>0</v>
      </c>
      <c r="E98" s="166">
        <f t="shared" si="9"/>
        <v>0</v>
      </c>
    </row>
    <row r="99" spans="1:5" ht="19.149999999999999" customHeight="1">
      <c r="A99" s="113" t="s">
        <v>233</v>
      </c>
      <c r="B99" s="114" t="s">
        <v>136</v>
      </c>
      <c r="C99" s="112">
        <v>0</v>
      </c>
      <c r="D99" s="112">
        <v>0</v>
      </c>
      <c r="E99" s="112">
        <v>0</v>
      </c>
    </row>
    <row r="100" spans="1:5" ht="19.149999999999999" customHeight="1">
      <c r="A100" s="113" t="s">
        <v>234</v>
      </c>
      <c r="B100" s="114" t="s">
        <v>137</v>
      </c>
      <c r="C100" s="112">
        <v>0</v>
      </c>
      <c r="D100" s="112">
        <v>0</v>
      </c>
      <c r="E100" s="112">
        <v>0</v>
      </c>
    </row>
    <row r="101" spans="1:5" ht="19.149999999999999" customHeight="1">
      <c r="A101" s="113" t="s">
        <v>235</v>
      </c>
      <c r="B101" s="114" t="s">
        <v>138</v>
      </c>
      <c r="C101" s="112">
        <f>C102+C103+C104+C105</f>
        <v>0</v>
      </c>
      <c r="D101" s="112">
        <f t="shared" ref="D101:E101" si="10">D102+D103+D104+D105</f>
        <v>0</v>
      </c>
      <c r="E101" s="112">
        <f t="shared" si="10"/>
        <v>0</v>
      </c>
    </row>
    <row r="102" spans="1:5" ht="19.149999999999999" customHeight="1">
      <c r="A102" s="113" t="s">
        <v>236</v>
      </c>
      <c r="B102" s="114" t="s">
        <v>139</v>
      </c>
      <c r="C102" s="112">
        <v>0</v>
      </c>
      <c r="D102" s="112">
        <v>0</v>
      </c>
      <c r="E102" s="112">
        <v>0</v>
      </c>
    </row>
    <row r="103" spans="1:5" ht="19.149999999999999" customHeight="1">
      <c r="A103" s="113" t="s">
        <v>237</v>
      </c>
      <c r="B103" s="114" t="s">
        <v>140</v>
      </c>
      <c r="C103" s="112">
        <v>0</v>
      </c>
      <c r="D103" s="112">
        <v>0</v>
      </c>
      <c r="E103" s="112">
        <v>0</v>
      </c>
    </row>
    <row r="104" spans="1:5" ht="19.149999999999999" customHeight="1">
      <c r="A104" s="113" t="s">
        <v>238</v>
      </c>
      <c r="B104" s="114" t="s">
        <v>141</v>
      </c>
      <c r="C104" s="112">
        <v>0</v>
      </c>
      <c r="D104" s="112">
        <v>0</v>
      </c>
      <c r="E104" s="112">
        <v>0</v>
      </c>
    </row>
    <row r="105" spans="1:5" ht="19.149999999999999" customHeight="1">
      <c r="A105" s="113" t="s">
        <v>239</v>
      </c>
      <c r="B105" s="114" t="s">
        <v>142</v>
      </c>
      <c r="C105" s="112">
        <v>0</v>
      </c>
      <c r="D105" s="112">
        <v>0</v>
      </c>
      <c r="E105" s="112">
        <v>0</v>
      </c>
    </row>
    <row r="106" spans="1:5" ht="19.149999999999999" customHeight="1">
      <c r="A106" s="115"/>
      <c r="B106" s="112"/>
      <c r="C106" s="112"/>
      <c r="D106" s="112"/>
      <c r="E106" s="112"/>
    </row>
    <row r="107" spans="1:5" ht="19.149999999999999" customHeight="1">
      <c r="A107" s="115"/>
      <c r="B107" s="112"/>
      <c r="C107" s="112"/>
      <c r="D107" s="112"/>
      <c r="E107" s="112"/>
    </row>
  </sheetData>
  <sheetProtection formatCells="0" formatColumns="0" formatRows="0"/>
  <mergeCells count="8">
    <mergeCell ref="E5:E6"/>
    <mergeCell ref="C4:E4"/>
    <mergeCell ref="A3:B3"/>
    <mergeCell ref="A2:E2"/>
    <mergeCell ref="C5:C6"/>
    <mergeCell ref="D5:D6"/>
    <mergeCell ref="A4:A6"/>
    <mergeCell ref="B4:B6"/>
  </mergeCells>
  <phoneticPr fontId="0" type="noConversion"/>
  <printOptions horizontalCentered="1"/>
  <pageMargins left="0.78740157480314965" right="0.39370078740157483" top="0.47244094488188981" bottom="0.47244094488188981" header="0.31496062992125984" footer="0.23622047244094491"/>
  <pageSetup paperSize="9" scale="75" fitToHeight="1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25</vt:i4>
      </vt:variant>
    </vt:vector>
  </HeadingPairs>
  <TitlesOfParts>
    <vt:vector size="40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  <vt:lpstr>“三公”经费预算表!Print_Area</vt:lpstr>
      <vt:lpstr>部门预算基本支出预算表!Print_Area</vt:lpstr>
      <vt:lpstr>部门预算项目支出预算表!Print_Area</vt:lpstr>
      <vt:lpstr>财政拨款收支总体情况表!Print_Area</vt:lpstr>
      <vt:lpstr>封面!Print_Area</vt:lpstr>
      <vt:lpstr>收入总体情况表!Print_Area</vt:lpstr>
      <vt:lpstr>收支总体情况表!Print_Area</vt:lpstr>
      <vt:lpstr>'一般公共预算支出情况表（按功能科目05-1）'!Print_Area</vt:lpstr>
      <vt:lpstr>'一般公共预算支出情况表（按功能科目05-2）'!Print_Area</vt:lpstr>
      <vt:lpstr>'一般公共预算支出情况表（按经济科目06-1）'!Print_Area</vt:lpstr>
      <vt:lpstr>'一般公共预算支出情况表（按经济科目06-2）'!Print_Area</vt:lpstr>
      <vt:lpstr>'政府性基金预算支出情况（按经济科目08-2）'!Print_Area</vt:lpstr>
      <vt:lpstr>'政府性基金预算支出情况表（按功能科目08-1）'!Print_Area</vt:lpstr>
      <vt:lpstr>支出总体情况表!Print_Area</vt:lpstr>
      <vt:lpstr>“三公”经费预算表!Print_Titles</vt:lpstr>
      <vt:lpstr>部门预算基本支出预算表!Print_Titles</vt:lpstr>
      <vt:lpstr>部门预算项目支出预算表!Print_Titles</vt:lpstr>
      <vt:lpstr>封面!Print_Titles</vt:lpstr>
      <vt:lpstr>收支总体情况表!Print_Titles</vt:lpstr>
      <vt:lpstr>'一般公共预算支出情况表（按功能科目05-1）'!Print_Titles</vt:lpstr>
      <vt:lpstr>'一般公共预算支出情况表（按功能科目05-2）'!Print_Titles</vt:lpstr>
      <vt:lpstr>'一般公共预算支出情况表（按经济科目06-1）'!Print_Titles</vt:lpstr>
      <vt:lpstr>'一般公共预算支出情况表（按经济科目06-2）'!Print_Titles</vt:lpstr>
      <vt:lpstr>'政府性基金预算支出情况（按经济科目08-2）'!Print_Titles</vt:lpstr>
      <vt:lpstr>'政府性基金预算支出情况表（按功能科目08-1）'!Print_Titles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2018-03-13T06:45:44Z</cp:lastPrinted>
  <dcterms:created xsi:type="dcterms:W3CDTF">2018-03-05T01:02:02Z</dcterms:created>
  <dcterms:modified xsi:type="dcterms:W3CDTF">2018-03-13T06:49:53Z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</Properties>
</file>