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firstSheet="4" activeTab="9"/>
  </bookViews>
  <sheets>
    <sheet name="封面" sheetId="1" r:id="rId1"/>
    <sheet name="收支总表1" sheetId="2" r:id="rId2"/>
    <sheet name="收入总表2" sheetId="3" r:id="rId3"/>
    <sheet name="支出分类" sheetId="23" r:id="rId4"/>
    <sheet name="支出总表4" sheetId="5" r:id="rId5"/>
    <sheet name="工资福利和个人家庭5" sheetId="6" r:id="rId6"/>
    <sheet name="商品服务支出表6" sheetId="7" r:id="rId7"/>
    <sheet name="项目支出7" sheetId="8" r:id="rId8"/>
    <sheet name="一般财拨总表8" sheetId="9" r:id="rId9"/>
    <sheet name="基金支出12" sheetId="13" r:id="rId10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0">封面!$A$1:$D$6</definedName>
    <definedName name="_xlnm.Print_Area" localSheetId="5">工资福利和个人家庭5!$A$1:$AK$8</definedName>
    <definedName name="_xlnm.Print_Area" localSheetId="9">基金支出12!$A$1:$R$7</definedName>
    <definedName name="_xlnm.Print_Area" localSheetId="6">商品服务支出表6!$A$1:$M$7</definedName>
    <definedName name="_xlnm.Print_Area" localSheetId="2">收入总表2!$A$1:$U$9</definedName>
    <definedName name="_xlnm.Print_Area" localSheetId="1">收支总表1!$A$1:$F$34</definedName>
    <definedName name="_xlnm.Print_Area" localSheetId="7">项目支出7!$A$1:$O$9</definedName>
    <definedName name="_xlnm.Print_Area" localSheetId="8">一般财拨总表8!$A$1:$U$7</definedName>
    <definedName name="_xlnm.Print_Area" localSheetId="4">支出总表4!$A$1:$X$7</definedName>
    <definedName name="_xlnm.Print_Area">#N/A</definedName>
    <definedName name="_xlnm.Print_Titles" localSheetId="0">封面!$1:$6</definedName>
    <definedName name="_xlnm.Print_Titles" localSheetId="5">工资福利和个人家庭5!$1:$7</definedName>
    <definedName name="_xlnm.Print_Titles" localSheetId="9">基金支出12!$1:$6</definedName>
    <definedName name="_xlnm.Print_Titles" localSheetId="6">商品服务支出表6!$1:$6</definedName>
    <definedName name="_xlnm.Print_Titles" localSheetId="2">收入总表2!$1:$8</definedName>
    <definedName name="_xlnm.Print_Titles" localSheetId="1">收支总表1!$1:$5</definedName>
    <definedName name="_xlnm.Print_Titles" localSheetId="7">项目支出7!$1:$8</definedName>
    <definedName name="_xlnm.Print_Titles" localSheetId="8">一般财拨总表8!$1:$6</definedName>
    <definedName name="_xlnm.Print_Titles" localSheetId="4">支出总表4!$1:$6</definedName>
    <definedName name="_xlnm.Print_Titles">#N/A</definedName>
  </definedNames>
  <calcPr calcId="125725" concurrentCalc="0"/>
</workbook>
</file>

<file path=xl/calcChain.xml><?xml version="1.0" encoding="utf-8"?>
<calcChain xmlns="http://schemas.openxmlformats.org/spreadsheetml/2006/main">
  <c r="G9" i="9"/>
  <c r="S8" i="23"/>
  <c r="F9"/>
  <c r="J8"/>
  <c r="B43" i="2"/>
  <c r="B42"/>
  <c r="B41"/>
  <c r="D38"/>
  <c r="D37"/>
  <c r="D34"/>
  <c r="D20"/>
  <c r="D19"/>
  <c r="D18"/>
  <c r="D17"/>
  <c r="D16"/>
  <c r="D15"/>
  <c r="D13"/>
  <c r="D11"/>
  <c r="B39"/>
  <c r="B38"/>
  <c r="B37"/>
  <c r="B16"/>
  <c r="B15"/>
  <c r="B14"/>
  <c r="B13"/>
  <c r="B12"/>
  <c r="B11"/>
  <c r="B10"/>
  <c r="B9"/>
  <c r="B8"/>
  <c r="G10" i="9"/>
  <c r="L10"/>
  <c r="F10"/>
  <c r="F9"/>
  <c r="D10" i="3"/>
  <c r="H10"/>
  <c r="K10"/>
  <c r="C10"/>
  <c r="D11"/>
  <c r="H11"/>
  <c r="K11"/>
  <c r="C11"/>
  <c r="D12"/>
  <c r="H12"/>
  <c r="K12"/>
  <c r="C12"/>
  <c r="D13"/>
  <c r="H13"/>
  <c r="K13"/>
  <c r="C13"/>
  <c r="D9"/>
  <c r="H9"/>
  <c r="K9"/>
  <c r="C9"/>
  <c r="L10" i="8"/>
  <c r="L11"/>
  <c r="L9"/>
  <c r="U10"/>
  <c r="U11"/>
  <c r="U9"/>
  <c r="F10" i="7"/>
  <c r="F11"/>
  <c r="F12"/>
  <c r="F13"/>
  <c r="F9"/>
  <c r="G9" i="6"/>
  <c r="T9"/>
  <c r="F9"/>
  <c r="F8"/>
  <c r="G8" i="5"/>
  <c r="K8"/>
  <c r="F8"/>
  <c r="G7"/>
  <c r="K7"/>
  <c r="F7"/>
  <c r="F36" i="2"/>
  <c r="F44"/>
  <c r="D6"/>
  <c r="D36"/>
  <c r="D44"/>
  <c r="B36"/>
  <c r="B40"/>
  <c r="B44"/>
</calcChain>
</file>

<file path=xl/sharedStrings.xml><?xml version="1.0" encoding="utf-8"?>
<sst xmlns="http://schemas.openxmlformats.org/spreadsheetml/2006/main" count="638" uniqueCount="260">
  <si>
    <t/>
  </si>
  <si>
    <t>8</t>
  </si>
  <si>
    <t>4</t>
  </si>
  <si>
    <t>生活补助</t>
  </si>
  <si>
    <t>机关事业单位基本养老保险缴费</t>
  </si>
  <si>
    <t>预算01表</t>
  </si>
  <si>
    <t>一般预算</t>
  </si>
  <si>
    <t>其他支出</t>
  </si>
  <si>
    <t>三、事业单位经营支出</t>
  </si>
  <si>
    <t>对个人和家庭的补助</t>
  </si>
  <si>
    <t>贷款转贷及产权参股</t>
  </si>
  <si>
    <t>离休费</t>
  </si>
  <si>
    <t>五、上缴上级支出</t>
  </si>
  <si>
    <t>助学金</t>
  </si>
  <si>
    <t>单位：元</t>
  </si>
  <si>
    <t>住房公积金</t>
  </si>
  <si>
    <t>预算04表</t>
  </si>
  <si>
    <t>四、对附属单位补助支出</t>
  </si>
  <si>
    <t>收入预算总表</t>
  </si>
  <si>
    <t>职业年金缴费</t>
  </si>
  <si>
    <t>基本支出</t>
  </si>
  <si>
    <t xml:space="preserve">八、社会保障和就业  </t>
  </si>
  <si>
    <t>其他结转</t>
  </si>
  <si>
    <t>支                        出</t>
  </si>
  <si>
    <t>上级补助收入</t>
  </si>
  <si>
    <t>其他社会保障缴费</t>
  </si>
  <si>
    <t>一般商品和服务支出</t>
  </si>
  <si>
    <t>上缴上级支出</t>
  </si>
  <si>
    <t>十、节能环保</t>
  </si>
  <si>
    <t>二十、粮油物资储存事务</t>
  </si>
  <si>
    <t>收                             入</t>
  </si>
  <si>
    <t xml:space="preserve">      债务还本支出</t>
  </si>
  <si>
    <t>项             目</t>
  </si>
  <si>
    <t>其他资本性支出</t>
  </si>
  <si>
    <t>　　　对个人和家庭的补助</t>
  </si>
  <si>
    <t>救济费</t>
  </si>
  <si>
    <t>十二、农林水事务</t>
  </si>
  <si>
    <t>支  出  总  计</t>
  </si>
  <si>
    <t>十八、国土海洋气象等</t>
  </si>
  <si>
    <t>三、事业收入（不含预算外收入）</t>
  </si>
  <si>
    <t>四、事业单位经营收入</t>
  </si>
  <si>
    <t>合计</t>
  </si>
  <si>
    <t>二、外交</t>
  </si>
  <si>
    <t>附属单位上缴收入</t>
  </si>
  <si>
    <t>十七、援助其他地区支出</t>
  </si>
  <si>
    <t>福利费</t>
  </si>
  <si>
    <t>债务利息支出</t>
  </si>
  <si>
    <t xml:space="preserve">五、教育    </t>
  </si>
  <si>
    <t>　　　一般商品和服务支出</t>
  </si>
  <si>
    <t>3</t>
  </si>
  <si>
    <t>租赁费</t>
  </si>
  <si>
    <t>7</t>
  </si>
  <si>
    <t>咨询费</t>
  </si>
  <si>
    <t>津贴补贴</t>
  </si>
  <si>
    <t>预算05表</t>
  </si>
  <si>
    <t>七、附属单位上缴收入</t>
  </si>
  <si>
    <t>九、上年结余、结存</t>
  </si>
  <si>
    <t>印刷费</t>
  </si>
  <si>
    <t>?位名称（功能科目）</t>
  </si>
  <si>
    <t>十九、住房保障支出</t>
  </si>
  <si>
    <t xml:space="preserve">      债务利息支出</t>
  </si>
  <si>
    <t>三、国防</t>
  </si>
  <si>
    <t>上年结余、结存</t>
  </si>
  <si>
    <t>差旅费</t>
  </si>
  <si>
    <t>十三、交通运输</t>
  </si>
  <si>
    <t>支                  出</t>
  </si>
  <si>
    <t>10</t>
  </si>
  <si>
    <t>债务还本支出</t>
  </si>
  <si>
    <t>基金预算拨款</t>
  </si>
  <si>
    <t xml:space="preserve">      赠与</t>
  </si>
  <si>
    <t>事业收入（不含预算外资金）</t>
  </si>
  <si>
    <t>二十三、其他支出</t>
  </si>
  <si>
    <t>邮电费</t>
  </si>
  <si>
    <t>单位名称（科目）</t>
  </si>
  <si>
    <t xml:space="preserve">本年支出合计 </t>
  </si>
  <si>
    <t xml:space="preserve">      对企事业单位的补贴</t>
  </si>
  <si>
    <t>奖金</t>
  </si>
  <si>
    <t>类</t>
  </si>
  <si>
    <t>　　　　本　年　支　出　合　计</t>
  </si>
  <si>
    <t xml:space="preserve">       其中：一般预算拨款</t>
  </si>
  <si>
    <t>项目支出预算表</t>
  </si>
  <si>
    <t>单位代码</t>
  </si>
  <si>
    <t>十五、商业服务业等事务</t>
  </si>
  <si>
    <t>一、预算拨款</t>
  </si>
  <si>
    <t xml:space="preserve">      贷款转贷及产权参股</t>
  </si>
  <si>
    <t>九、医疗卫生</t>
  </si>
  <si>
    <t>十一、城乡社区事务</t>
  </si>
  <si>
    <t xml:space="preserve"> 收  支  预  算  总  表</t>
  </si>
  <si>
    <t>终止年</t>
  </si>
  <si>
    <t>一、一般公共服务</t>
  </si>
  <si>
    <t>起止年</t>
  </si>
  <si>
    <t>事业单位经营收入</t>
  </si>
  <si>
    <t>专用材料费</t>
  </si>
  <si>
    <t>　　　其他资本性支出</t>
  </si>
  <si>
    <t>公务接待费</t>
  </si>
  <si>
    <t>六、上级补助收入</t>
  </si>
  <si>
    <t>资     金     来      源</t>
  </si>
  <si>
    <t>一般预算拨款结转</t>
  </si>
  <si>
    <t>6</t>
  </si>
  <si>
    <t>对个人和家庭的补助支出</t>
  </si>
  <si>
    <t>2</t>
  </si>
  <si>
    <t>手续费</t>
  </si>
  <si>
    <t>预算拨款</t>
  </si>
  <si>
    <t>伙食补助费</t>
  </si>
  <si>
    <t>工资福利支出</t>
  </si>
  <si>
    <t>小计</t>
  </si>
  <si>
    <t>项目名称（单位/科目）</t>
  </si>
  <si>
    <t>项                    目</t>
  </si>
  <si>
    <t>其他对个人和家庭的补助</t>
  </si>
  <si>
    <t>对企事业单位补贴</t>
  </si>
  <si>
    <t>公务员医疗保险缴费</t>
  </si>
  <si>
    <t xml:space="preserve">四、公共安全   </t>
  </si>
  <si>
    <t>其他预算外收入</t>
  </si>
  <si>
    <t>基金预算拨款结转</t>
  </si>
  <si>
    <t>培训费</t>
  </si>
  <si>
    <t xml:space="preserve">             其他结转</t>
  </si>
  <si>
    <t>项目支出</t>
  </si>
  <si>
    <t>个人农业生产补贴</t>
  </si>
  <si>
    <t>其他收入</t>
  </si>
  <si>
    <t xml:space="preserve">      其他支出　</t>
  </si>
  <si>
    <t>政府性基金收入</t>
  </si>
  <si>
    <t>事业性收费收入</t>
  </si>
  <si>
    <t>五、其他收入</t>
  </si>
  <si>
    <t>赠与</t>
  </si>
  <si>
    <t>支出预算总表（按资金来源）</t>
  </si>
  <si>
    <t>对附属单位补助支出</t>
  </si>
  <si>
    <t>**</t>
  </si>
  <si>
    <t>抚恤金</t>
  </si>
  <si>
    <t>商品和服务支出</t>
  </si>
  <si>
    <t>其他交通费用</t>
  </si>
  <si>
    <t>本  年  收  入  合  计</t>
  </si>
  <si>
    <t>奖励金</t>
  </si>
  <si>
    <t>工会经费</t>
  </si>
  <si>
    <t>合  计</t>
  </si>
  <si>
    <t>项</t>
  </si>
  <si>
    <t>二十二、国债还本付息支出</t>
  </si>
  <si>
    <t>款</t>
  </si>
  <si>
    <t>　　　工资福利支出</t>
  </si>
  <si>
    <t>电费</t>
  </si>
  <si>
    <t>二十一、预备费</t>
  </si>
  <si>
    <t>医疗费补助</t>
  </si>
  <si>
    <t>退职（役）费</t>
  </si>
  <si>
    <t>预算06表</t>
  </si>
  <si>
    <t>八、用事业基金弥补收支差额</t>
  </si>
  <si>
    <t>物业管理费</t>
  </si>
  <si>
    <t>会议费</t>
  </si>
  <si>
    <t xml:space="preserve">六、科学技术  </t>
  </si>
  <si>
    <t>用事业基金弥补收支差额</t>
  </si>
  <si>
    <t>主管部门集中收入</t>
  </si>
  <si>
    <t>职工基本医疗保险缴费</t>
  </si>
  <si>
    <t>9</t>
  </si>
  <si>
    <t>5</t>
  </si>
  <si>
    <t>单位名称</t>
  </si>
  <si>
    <t>收      入      总      计</t>
  </si>
  <si>
    <t>1</t>
  </si>
  <si>
    <t>其他商品和服务支出</t>
  </si>
  <si>
    <t>上年预算结转</t>
  </si>
  <si>
    <t>七、文化体育与传媒</t>
  </si>
  <si>
    <t>总计</t>
  </si>
  <si>
    <t>?位名称（科目）</t>
  </si>
  <si>
    <t>基本支出预算表———工资福利支出、对个人和家庭的补助支出预算表</t>
  </si>
  <si>
    <t>预算12表</t>
  </si>
  <si>
    <t>办公费</t>
  </si>
  <si>
    <t>预算08表</t>
  </si>
  <si>
    <t>二、预算外收入</t>
  </si>
  <si>
    <t>基本支出预算表———商品和服务支出预算表</t>
  </si>
  <si>
    <t>　　　专项商品和服务支出</t>
  </si>
  <si>
    <t>2018年部门预算输出报表</t>
  </si>
  <si>
    <t>基本工资</t>
  </si>
  <si>
    <t>事业单位经营支出</t>
  </si>
  <si>
    <t>预算07表</t>
  </si>
  <si>
    <t>二、项目支出</t>
  </si>
  <si>
    <t>委托物业费</t>
  </si>
  <si>
    <t>医疗费</t>
  </si>
  <si>
    <t>支出预算总表（按支出构成）</t>
  </si>
  <si>
    <t>2018年预算</t>
  </si>
  <si>
    <t>劳务费</t>
  </si>
  <si>
    <t xml:space="preserve">             基金预算拨款</t>
  </si>
  <si>
    <t>专用燃料费</t>
  </si>
  <si>
    <t>一、基本支出</t>
  </si>
  <si>
    <t>二十四、转移性支出</t>
  </si>
  <si>
    <t>基金预算</t>
  </si>
  <si>
    <t>预算02表</t>
  </si>
  <si>
    <t>十四、资源勘探电力信息等</t>
  </si>
  <si>
    <t>维修（护）费</t>
  </si>
  <si>
    <t>十六、金融支出</t>
  </si>
  <si>
    <t>因公出国（境）费</t>
  </si>
  <si>
    <t>其他工资福利支出</t>
  </si>
  <si>
    <t xml:space="preserve">结转下年 </t>
  </si>
  <si>
    <t>预算外资金</t>
  </si>
  <si>
    <t>水费</t>
  </si>
  <si>
    <t>专项商品和服务支出</t>
  </si>
  <si>
    <t>公务用车运行维护费</t>
  </si>
  <si>
    <t>被装购置费</t>
  </si>
  <si>
    <t>退休费</t>
  </si>
  <si>
    <t>科目编码</t>
  </si>
  <si>
    <t>税金及附加费用</t>
  </si>
  <si>
    <t xml:space="preserve"> </t>
  </si>
  <si>
    <t xml:space="preserve"> 预算03表</t>
  </si>
  <si>
    <t xml:space="preserve"> 单位：元</t>
  </si>
  <si>
    <t>财政专户拨款</t>
  </si>
  <si>
    <t>事业收入（不含预算外收入）</t>
  </si>
  <si>
    <t>公共预算拨款</t>
  </si>
  <si>
    <t>教育收费</t>
  </si>
  <si>
    <t>其他财政专户拨款</t>
  </si>
  <si>
    <t>公共预算结余拨款</t>
  </si>
  <si>
    <t>基金预算拨款拨款</t>
  </si>
  <si>
    <t>11</t>
  </si>
  <si>
    <t>12</t>
  </si>
  <si>
    <t>13</t>
  </si>
  <si>
    <t>14</t>
  </si>
  <si>
    <t>15</t>
  </si>
  <si>
    <t>16</t>
  </si>
  <si>
    <t>17</t>
  </si>
  <si>
    <t>201</t>
  </si>
  <si>
    <t>公共预算结转拨款</t>
  </si>
  <si>
    <t>基金预算结转拨款</t>
  </si>
  <si>
    <t>18</t>
  </si>
  <si>
    <t xml:space="preserve">      合计</t>
  </si>
  <si>
    <t>公共财政预算拨款支出预算表</t>
  </si>
  <si>
    <t>单位名称（功能科目）</t>
  </si>
  <si>
    <t>项目备注</t>
  </si>
  <si>
    <t>转移性支出</t>
  </si>
  <si>
    <t>基本建设支出</t>
  </si>
  <si>
    <t>19</t>
  </si>
  <si>
    <t>20</t>
  </si>
  <si>
    <t>政府性基金支出预算表</t>
    <phoneticPr fontId="0" type="noConversion"/>
  </si>
  <si>
    <t xml:space="preserve">      一般预算</t>
    <phoneticPr fontId="0" type="noConversion"/>
  </si>
  <si>
    <r>
      <t xml:space="preserve">            </t>
    </r>
    <r>
      <rPr>
        <sz val="10"/>
        <rFont val="宋体"/>
        <family val="3"/>
        <charset val="134"/>
      </rPr>
      <t>基金预算拨款</t>
    </r>
    <phoneticPr fontId="0" type="noConversion"/>
  </si>
  <si>
    <t xml:space="preserve">      行政事业性收入</t>
    <phoneticPr fontId="0" type="noConversion"/>
  </si>
  <si>
    <t xml:space="preserve">      主管部门集中收入</t>
    <phoneticPr fontId="0" type="noConversion"/>
  </si>
  <si>
    <t xml:space="preserve">      纳入预算外管理的政府性基金收入</t>
    <phoneticPr fontId="0" type="noConversion"/>
  </si>
  <si>
    <t xml:space="preserve">      其他预算外收入</t>
    <phoneticPr fontId="0" type="noConversion"/>
  </si>
  <si>
    <t>商品和服务支出</t>
    <phoneticPr fontId="0" type="noConversion"/>
  </si>
  <si>
    <t>商品和服务支出—办公费</t>
    <phoneticPr fontId="0" type="noConversion"/>
  </si>
  <si>
    <t>报送日期：2018年 1月 22 日</t>
    <phoneticPr fontId="0" type="noConversion"/>
  </si>
  <si>
    <t xml:space="preserve">    单位负责人签章：       财务负责人签章：         制表人签章：</t>
    <phoneticPr fontId="0" type="noConversion"/>
  </si>
  <si>
    <t>02101</t>
    <phoneticPr fontId="0" type="noConversion"/>
  </si>
  <si>
    <t>梅县区招商局</t>
    <phoneticPr fontId="0" type="noConversion"/>
  </si>
  <si>
    <t>招商引资</t>
    <phoneticPr fontId="0" type="noConversion"/>
  </si>
  <si>
    <t>08</t>
    <phoneticPr fontId="0" type="noConversion"/>
  </si>
  <si>
    <t>13</t>
    <phoneticPr fontId="0" type="noConversion"/>
  </si>
  <si>
    <t>招商引资</t>
    <phoneticPr fontId="0" type="noConversion"/>
  </si>
  <si>
    <t>201</t>
    <phoneticPr fontId="0" type="noConversion"/>
  </si>
  <si>
    <r>
      <t>0</t>
    </r>
    <r>
      <rPr>
        <sz val="9"/>
        <rFont val="宋体"/>
        <family val="3"/>
        <charset val="134"/>
      </rPr>
      <t>8</t>
    </r>
    <phoneticPr fontId="0" type="noConversion"/>
  </si>
  <si>
    <t>招商引资</t>
    <phoneticPr fontId="0" type="noConversion"/>
  </si>
  <si>
    <t>单位名称（科目）</t>
    <phoneticPr fontId="0" type="noConversion"/>
  </si>
  <si>
    <t>201</t>
    <phoneticPr fontId="0" type="noConversion"/>
  </si>
  <si>
    <r>
      <t>1</t>
    </r>
    <r>
      <rPr>
        <sz val="9"/>
        <rFont val="宋体"/>
        <family val="3"/>
        <charset val="134"/>
      </rPr>
      <t>3</t>
    </r>
    <phoneticPr fontId="0" type="noConversion"/>
  </si>
  <si>
    <r>
      <t>0</t>
    </r>
    <r>
      <rPr>
        <sz val="9"/>
        <rFont val="宋体"/>
        <family val="3"/>
        <charset val="134"/>
      </rPr>
      <t>8</t>
    </r>
    <phoneticPr fontId="0" type="noConversion"/>
  </si>
  <si>
    <r>
      <t>0</t>
    </r>
    <r>
      <rPr>
        <sz val="9"/>
        <rFont val="宋体"/>
        <family val="3"/>
        <charset val="134"/>
      </rPr>
      <t>2101</t>
    </r>
    <phoneticPr fontId="0" type="noConversion"/>
  </si>
  <si>
    <t>商贸事务－－招商引资</t>
    <phoneticPr fontId="0" type="noConversion"/>
  </si>
  <si>
    <t>02101</t>
    <phoneticPr fontId="0" type="noConversion"/>
  </si>
  <si>
    <t>13</t>
    <phoneticPr fontId="0" type="noConversion"/>
  </si>
  <si>
    <t>08</t>
    <phoneticPr fontId="0" type="noConversion"/>
  </si>
  <si>
    <t>02101</t>
    <phoneticPr fontId="0" type="noConversion"/>
  </si>
  <si>
    <t>广州博览会经费</t>
    <phoneticPr fontId="0" type="noConversion"/>
  </si>
  <si>
    <t>招商经费及宣传经费</t>
    <phoneticPr fontId="0" type="noConversion"/>
  </si>
  <si>
    <t>201</t>
    <phoneticPr fontId="0" type="noConversion"/>
  </si>
  <si>
    <t>13</t>
    <phoneticPr fontId="0" type="noConversion"/>
  </si>
</sst>
</file>

<file path=xl/styles.xml><?xml version="1.0" encoding="utf-8"?>
<styleSheet xmlns="http://schemas.openxmlformats.org/spreadsheetml/2006/main">
  <numFmts count="10">
    <numFmt numFmtId="176" formatCode="00"/>
    <numFmt numFmtId="177" formatCode="* #,##0.00;* \-#,##0.00;* &quot;&quot;??;@"/>
    <numFmt numFmtId="178" formatCode="#,##0.0_ "/>
    <numFmt numFmtId="179" formatCode="#,##0.00_ "/>
    <numFmt numFmtId="180" formatCode="#,##0.0000"/>
    <numFmt numFmtId="181" formatCode=";;"/>
    <numFmt numFmtId="182" formatCode="0_ "/>
    <numFmt numFmtId="183" formatCode="#,##0.0"/>
    <numFmt numFmtId="184" formatCode="0.0_ "/>
    <numFmt numFmtId="185" formatCode="0.00_ "/>
  </numFmts>
  <fonts count="25">
    <font>
      <sz val="9"/>
      <name val="宋体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0"/>
      <color indexed="48"/>
      <name val="宋体"/>
      <family val="3"/>
      <charset val="134"/>
    </font>
    <font>
      <b/>
      <sz val="12"/>
      <color indexed="48"/>
      <name val="宋体"/>
      <family val="3"/>
      <charset val="134"/>
    </font>
    <font>
      <b/>
      <sz val="18"/>
      <name val="宋体"/>
      <family val="3"/>
      <charset val="134"/>
    </font>
    <font>
      <sz val="48"/>
      <name val="宋体"/>
      <family val="3"/>
      <charset val="134"/>
    </font>
    <font>
      <sz val="26"/>
      <name val="宋体"/>
      <family val="3"/>
      <charset val="134"/>
    </font>
    <font>
      <sz val="9"/>
      <color indexed="9"/>
      <name val="宋体"/>
      <family val="3"/>
      <charset val="134"/>
    </font>
    <font>
      <sz val="10"/>
      <name val="Times New Roman"/>
      <family val="1"/>
      <charset val="134"/>
    </font>
    <font>
      <sz val="9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17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indexed="8"/>
      <name val="Times New Roman"/>
      <family val="1"/>
    </font>
    <font>
      <b/>
      <sz val="17"/>
      <color indexed="8"/>
      <name val="宋体"/>
      <family val="3"/>
      <charset val="134"/>
    </font>
    <font>
      <b/>
      <sz val="17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8" fontId="3" fillId="2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2" fillId="0" borderId="0" xfId="0" applyNumberFormat="1" applyFont="1" applyFill="1" applyBorder="1" applyAlignment="1" applyProtection="1">
      <alignment vertical="center"/>
    </xf>
    <xf numFmtId="178" fontId="3" fillId="2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vertical="center"/>
    </xf>
    <xf numFmtId="176" fontId="7" fillId="2" borderId="0" xfId="0" applyNumberFormat="1" applyFont="1" applyFill="1" applyAlignment="1" applyProtection="1">
      <alignment horizontal="center" vertical="center"/>
    </xf>
    <xf numFmtId="176" fontId="7" fillId="2" borderId="0" xfId="0" applyNumberFormat="1" applyFont="1" applyFill="1" applyAlignment="1" applyProtection="1">
      <alignment horizontal="centerContinuous" vertical="center"/>
    </xf>
    <xf numFmtId="176" fontId="7" fillId="0" borderId="0" xfId="0" applyNumberFormat="1" applyFont="1" applyFill="1" applyAlignment="1" applyProtection="1">
      <alignment horizontal="centerContinuous" vertical="center"/>
    </xf>
    <xf numFmtId="0" fontId="6" fillId="0" borderId="0" xfId="0" applyNumberFormat="1" applyFont="1" applyAlignment="1">
      <alignment horizontal="centerContinuous" vertical="center"/>
    </xf>
    <xf numFmtId="177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176" fontId="10" fillId="0" borderId="0" xfId="0" applyNumberFormat="1" applyFont="1" applyFill="1" applyAlignment="1" applyProtection="1">
      <alignment horizontal="centerContinuous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0" fontId="0" fillId="0" borderId="0" xfId="0" applyFill="1"/>
    <xf numFmtId="180" fontId="13" fillId="0" borderId="0" xfId="0" applyNumberFormat="1" applyFont="1" applyFill="1" applyAlignment="1" applyProtection="1"/>
    <xf numFmtId="0" fontId="3" fillId="0" borderId="3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Continuous" vertical="center"/>
    </xf>
    <xf numFmtId="178" fontId="3" fillId="0" borderId="4" xfId="0" applyNumberFormat="1" applyFont="1" applyFill="1" applyBorder="1" applyAlignment="1" applyProtection="1">
      <alignment horizontal="centerContinuous" vertical="center"/>
    </xf>
    <xf numFmtId="178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vertical="center" wrapText="1"/>
    </xf>
    <xf numFmtId="0" fontId="0" fillId="2" borderId="0" xfId="0" applyFill="1"/>
    <xf numFmtId="0" fontId="0" fillId="0" borderId="0" xfId="0" applyNumberFormat="1" applyFont="1" applyFill="1" applyAlignment="1" applyProtection="1"/>
    <xf numFmtId="0" fontId="11" fillId="0" borderId="0" xfId="0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77" fontId="10" fillId="0" borderId="0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177" fontId="3" fillId="0" borderId="0" xfId="1" applyNumberFormat="1" applyFont="1" applyAlignment="1">
      <alignment horizontal="centerContinuous" vertical="center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177" fontId="3" fillId="0" borderId="0" xfId="1" applyNumberFormat="1" applyFont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1" fillId="0" borderId="0" xfId="1" applyAlignment="1">
      <alignment wrapText="1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177" fontId="10" fillId="0" borderId="0" xfId="1" applyNumberFormat="1" applyFont="1" applyAlignment="1">
      <alignment vertical="center"/>
    </xf>
    <xf numFmtId="0" fontId="9" fillId="0" borderId="0" xfId="0" applyNumberFormat="1" applyFont="1" applyAlignment="1">
      <alignment horizontal="centerContinuous" vertical="center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1" applyFill="1">
      <alignment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 applyProtection="1"/>
    <xf numFmtId="4" fontId="0" fillId="3" borderId="4" xfId="0" applyNumberFormat="1" applyFont="1" applyFill="1" applyBorder="1" applyAlignment="1" applyProtection="1"/>
    <xf numFmtId="4" fontId="0" fillId="3" borderId="9" xfId="0" applyNumberFormat="1" applyFont="1" applyFill="1" applyBorder="1" applyAlignment="1" applyProtection="1"/>
    <xf numFmtId="49" fontId="0" fillId="3" borderId="9" xfId="0" applyNumberFormat="1" applyFont="1" applyFill="1" applyBorder="1" applyAlignment="1" applyProtection="1"/>
    <xf numFmtId="4" fontId="0" fillId="3" borderId="8" xfId="0" applyNumberFormat="1" applyFont="1" applyFill="1" applyBorder="1" applyAlignment="1" applyProtection="1"/>
    <xf numFmtId="181" fontId="0" fillId="3" borderId="9" xfId="0" applyNumberFormat="1" applyFont="1" applyFill="1" applyBorder="1" applyAlignment="1" applyProtection="1"/>
    <xf numFmtId="49" fontId="0" fillId="3" borderId="8" xfId="0" applyNumberFormat="1" applyFont="1" applyFill="1" applyBorder="1" applyAlignment="1" applyProtection="1"/>
    <xf numFmtId="49" fontId="0" fillId="3" borderId="1" xfId="0" applyNumberFormat="1" applyFont="1" applyFill="1" applyBorder="1" applyAlignment="1" applyProtection="1"/>
    <xf numFmtId="49" fontId="0" fillId="3" borderId="4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Continuous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justify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8" xfId="0" applyNumberFormat="1" applyFont="1" applyFill="1" applyBorder="1" applyAlignment="1" applyProtection="1">
      <alignment horizontal="centerContinuous" vertical="center"/>
    </xf>
    <xf numFmtId="0" fontId="3" fillId="2" borderId="9" xfId="0" applyNumberFormat="1" applyFont="1" applyFill="1" applyBorder="1" applyAlignment="1" applyProtection="1">
      <alignment horizontal="centerContinuous" vertical="center"/>
    </xf>
    <xf numFmtId="0" fontId="3" fillId="2" borderId="11" xfId="0" applyNumberFormat="1" applyFont="1" applyFill="1" applyBorder="1" applyAlignment="1" applyProtection="1">
      <alignment horizontal="centerContinuous" vertical="center"/>
    </xf>
    <xf numFmtId="0" fontId="3" fillId="2" borderId="4" xfId="0" applyNumberFormat="1" applyFont="1" applyFill="1" applyBorder="1" applyAlignment="1" applyProtection="1">
      <alignment horizontal="centerContinuous" vertical="center"/>
    </xf>
    <xf numFmtId="0" fontId="3" fillId="2" borderId="10" xfId="0" applyNumberFormat="1" applyFont="1" applyFill="1" applyBorder="1" applyAlignment="1" applyProtection="1">
      <alignment horizontal="centerContinuous" vertical="center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9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177" fontId="10" fillId="0" borderId="0" xfId="1" applyNumberFormat="1" applyFont="1" applyFill="1" applyAlignment="1" applyProtection="1">
      <alignment horizontal="centerContinuous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right" vertical="center"/>
    </xf>
    <xf numFmtId="0" fontId="4" fillId="4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left" vertical="center"/>
    </xf>
    <xf numFmtId="179" fontId="20" fillId="0" borderId="15" xfId="0" applyNumberFormat="1" applyFont="1" applyFill="1" applyBorder="1" applyAlignment="1" applyProtection="1">
      <alignment horizontal="right" vertical="center"/>
    </xf>
    <xf numFmtId="0" fontId="3" fillId="0" borderId="15" xfId="0" applyNumberFormat="1" applyFont="1" applyFill="1" applyBorder="1" applyAlignment="1" applyProtection="1">
      <alignment horizontal="righ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4" fillId="0" borderId="14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24" fillId="0" borderId="14" xfId="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 applyProtection="1">
      <alignment horizontal="right" vertical="center"/>
    </xf>
    <xf numFmtId="0" fontId="15" fillId="0" borderId="17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182" fontId="19" fillId="0" borderId="16" xfId="0" applyNumberFormat="1" applyFont="1" applyFill="1" applyBorder="1" applyAlignment="1" applyProtection="1">
      <alignment horizontal="right" vertical="center"/>
    </xf>
    <xf numFmtId="182" fontId="20" fillId="0" borderId="15" xfId="0" applyNumberFormat="1" applyFont="1" applyFill="1" applyBorder="1" applyAlignment="1" applyProtection="1">
      <alignment horizontal="right" vertical="center"/>
    </xf>
    <xf numFmtId="0" fontId="20" fillId="0" borderId="15" xfId="0" applyNumberFormat="1" applyFont="1" applyFill="1" applyBorder="1" applyAlignment="1" applyProtection="1">
      <alignment horizontal="right" vertical="center"/>
    </xf>
    <xf numFmtId="177" fontId="8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0" fontId="1" fillId="0" borderId="1" xfId="1" applyFill="1" applyBorder="1">
      <alignment vertical="center"/>
    </xf>
    <xf numFmtId="4" fontId="0" fillId="3" borderId="1" xfId="1" applyNumberFormat="1" applyFont="1" applyFill="1" applyBorder="1" applyAlignment="1" applyProtection="1">
      <alignment vertical="center"/>
    </xf>
    <xf numFmtId="0" fontId="1" fillId="0" borderId="1" xfId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4" fontId="1" fillId="3" borderId="9" xfId="0" applyNumberFormat="1" applyFont="1" applyFill="1" applyBorder="1" applyAlignment="1" applyProtection="1"/>
    <xf numFmtId="4" fontId="1" fillId="3" borderId="8" xfId="0" applyNumberFormat="1" applyFont="1" applyFill="1" applyBorder="1" applyAlignment="1" applyProtection="1"/>
    <xf numFmtId="4" fontId="1" fillId="3" borderId="4" xfId="0" applyNumberFormat="1" applyFont="1" applyFill="1" applyBorder="1" applyAlignment="1" applyProtection="1"/>
    <xf numFmtId="4" fontId="1" fillId="3" borderId="1" xfId="0" applyNumberFormat="1" applyFont="1" applyFill="1" applyBorder="1" applyAlignment="1" applyProtection="1"/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 wrapText="1"/>
    </xf>
    <xf numFmtId="183" fontId="1" fillId="3" borderId="1" xfId="0" applyNumberFormat="1" applyFont="1" applyFill="1" applyBorder="1" applyAlignment="1" applyProtection="1"/>
    <xf numFmtId="184" fontId="20" fillId="0" borderId="15" xfId="0" applyNumberFormat="1" applyFont="1" applyFill="1" applyBorder="1" applyAlignment="1" applyProtection="1">
      <alignment horizontal="right" vertical="center"/>
    </xf>
    <xf numFmtId="4" fontId="0" fillId="3" borderId="1" xfId="0" applyNumberFormat="1" applyFont="1" applyFill="1" applyBorder="1" applyAlignment="1" applyProtection="1">
      <alignment horizontal="center"/>
    </xf>
    <xf numFmtId="4" fontId="0" fillId="0" borderId="1" xfId="0" applyNumberFormat="1" applyBorder="1"/>
    <xf numFmtId="185" fontId="0" fillId="0" borderId="1" xfId="0" applyNumberFormat="1" applyBorder="1"/>
    <xf numFmtId="185" fontId="3" fillId="0" borderId="1" xfId="0" applyNumberFormat="1" applyFont="1" applyFill="1" applyBorder="1" applyAlignment="1">
      <alignment horizontal="center" vertical="center" wrapText="1"/>
    </xf>
    <xf numFmtId="185" fontId="4" fillId="0" borderId="16" xfId="0" applyNumberFormat="1" applyFont="1" applyFill="1" applyBorder="1" applyAlignment="1" applyProtection="1">
      <alignment horizontal="center" vertical="center"/>
    </xf>
    <xf numFmtId="185" fontId="4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vertical="center"/>
    </xf>
    <xf numFmtId="49" fontId="4" fillId="0" borderId="14" xfId="0" applyNumberFormat="1" applyFont="1" applyFill="1" applyBorder="1" applyAlignment="1" applyProtection="1"/>
    <xf numFmtId="49" fontId="4" fillId="4" borderId="15" xfId="0" applyNumberFormat="1" applyFont="1" applyFill="1" applyBorder="1" applyAlignment="1" applyProtection="1">
      <alignment horizontal="center" vertical="center" wrapText="1"/>
    </xf>
    <xf numFmtId="49" fontId="4" fillId="0" borderId="17" xfId="0" applyNumberFormat="1" applyFont="1" applyFill="1" applyBorder="1" applyAlignment="1" applyProtection="1">
      <alignment horizontal="left" vertical="center" wrapText="1"/>
    </xf>
    <xf numFmtId="49" fontId="3" fillId="0" borderId="15" xfId="0" applyNumberFormat="1" applyFont="1" applyFill="1" applyBorder="1" applyAlignment="1" applyProtection="1">
      <alignment horizontal="left" vertical="center"/>
    </xf>
    <xf numFmtId="49" fontId="4" fillId="0" borderId="15" xfId="0" applyNumberFormat="1" applyFont="1" applyFill="1" applyBorder="1" applyAlignment="1" applyProtection="1">
      <alignment horizontal="left" vertical="center"/>
    </xf>
    <xf numFmtId="49" fontId="0" fillId="0" borderId="0" xfId="0" applyNumberFormat="1"/>
    <xf numFmtId="49" fontId="4" fillId="4" borderId="0" xfId="0" applyNumberFormat="1" applyFont="1" applyFill="1" applyBorder="1" applyAlignment="1" applyProtection="1">
      <alignment horizontal="center" vertical="center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vertical="center"/>
    </xf>
    <xf numFmtId="49" fontId="3" fillId="0" borderId="0" xfId="0" applyNumberFormat="1" applyFont="1" applyFill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/>
    <xf numFmtId="49" fontId="0" fillId="0" borderId="1" xfId="0" applyNumberFormat="1" applyBorder="1"/>
    <xf numFmtId="49" fontId="3" fillId="2" borderId="0" xfId="0" applyNumberFormat="1" applyFont="1" applyFill="1" applyAlignment="1" applyProtection="1">
      <alignment horizontal="center" vertical="center"/>
    </xf>
    <xf numFmtId="49" fontId="1" fillId="0" borderId="1" xfId="0" applyNumberFormat="1" applyFont="1" applyFill="1" applyBorder="1"/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right" vertical="center"/>
    </xf>
    <xf numFmtId="49" fontId="10" fillId="0" borderId="0" xfId="1" applyNumberFormat="1" applyFont="1" applyFill="1" applyAlignment="1" applyProtection="1">
      <alignment horizontal="centerContinuous"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1" xfId="1" applyNumberFormat="1" applyFill="1" applyBorder="1">
      <alignment vertical="center"/>
    </xf>
    <xf numFmtId="49" fontId="1" fillId="0" borderId="0" xfId="1" applyNumberFormat="1">
      <alignment vertical="center"/>
    </xf>
    <xf numFmtId="49" fontId="3" fillId="2" borderId="5" xfId="1" applyNumberFormat="1" applyFont="1" applyFill="1" applyBorder="1" applyAlignment="1" applyProtection="1">
      <alignment horizontal="center" vertical="center" wrapText="1"/>
    </xf>
    <xf numFmtId="49" fontId="3" fillId="2" borderId="6" xfId="1" applyNumberFormat="1" applyFont="1" applyFill="1" applyBorder="1" applyAlignment="1" applyProtection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14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4" fillId="0" borderId="14" xfId="0" applyNumberFormat="1" applyFont="1" applyFill="1" applyBorder="1" applyAlignment="1" applyProtection="1">
      <alignment horizontal="left" vertical="center"/>
    </xf>
    <xf numFmtId="49" fontId="24" fillId="0" borderId="14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Fill="1" applyBorder="1" applyAlignment="1" applyProtection="1">
      <alignment horizontal="left" vertical="center"/>
    </xf>
    <xf numFmtId="49" fontId="15" fillId="0" borderId="15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 applyProtection="1">
      <alignment horizontal="center" vertical="center" wrapText="1"/>
    </xf>
    <xf numFmtId="178" fontId="3" fillId="0" borderId="9" xfId="0" applyNumberFormat="1" applyFont="1" applyFill="1" applyBorder="1" applyAlignment="1" applyProtection="1">
      <alignment horizontal="center" vertical="center" wrapText="1"/>
    </xf>
    <xf numFmtId="178" fontId="3" fillId="0" borderId="4" xfId="0" applyNumberFormat="1" applyFont="1" applyFill="1" applyBorder="1" applyAlignment="1" applyProtection="1">
      <alignment horizontal="center" vertical="center" wrapText="1"/>
    </xf>
    <xf numFmtId="178" fontId="3" fillId="0" borderId="3" xfId="0" applyNumberFormat="1" applyFont="1" applyFill="1" applyBorder="1" applyAlignment="1" applyProtection="1">
      <alignment horizontal="center" vertical="center" wrapText="1"/>
    </xf>
    <xf numFmtId="178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4" fillId="4" borderId="15" xfId="0" applyNumberFormat="1" applyFont="1" applyFill="1" applyBorder="1" applyAlignment="1" applyProtection="1">
      <alignment horizontal="center" vertical="center" wrapText="1"/>
    </xf>
    <xf numFmtId="0" fontId="3" fillId="4" borderId="15" xfId="0" applyNumberFormat="1" applyFont="1" applyFill="1" applyBorder="1" applyAlignment="1" applyProtection="1">
      <alignment horizontal="center" vertical="center" wrapText="1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3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7" xfId="0" applyNumberFormat="1" applyFont="1" applyFill="1" applyBorder="1" applyAlignment="1" applyProtection="1">
      <alignment horizontal="center" vertical="center" wrapText="1"/>
    </xf>
    <xf numFmtId="49" fontId="3" fillId="2" borderId="8" xfId="1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9" xfId="1" applyNumberFormat="1" applyFont="1" applyFill="1" applyBorder="1" applyAlignment="1" applyProtection="1">
      <alignment horizontal="center" vertical="center" wrapText="1"/>
    </xf>
    <xf numFmtId="49" fontId="3" fillId="2" borderId="1" xfId="1" applyNumberFormat="1" applyFont="1" applyFill="1" applyBorder="1" applyAlignment="1" applyProtection="1">
      <alignment horizontal="center" vertical="center" wrapText="1"/>
    </xf>
    <xf numFmtId="49" fontId="3" fillId="2" borderId="9" xfId="1" applyNumberFormat="1" applyFont="1" applyFill="1" applyBorder="1" applyAlignment="1" applyProtection="1">
      <alignment horizontal="center" vertical="center" wrapText="1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3" fillId="0" borderId="15" xfId="0" applyNumberFormat="1" applyFont="1" applyFill="1" applyBorder="1" applyAlignment="1" applyProtection="1">
      <alignment horizontal="center" vertical="center" wrapText="1"/>
    </xf>
    <xf numFmtId="49" fontId="4" fillId="0" borderId="17" xfId="0" applyNumberFormat="1" applyFont="1" applyFill="1" applyBorder="1" applyAlignment="1" applyProtection="1">
      <alignment horizontal="center" vertical="center" wrapText="1"/>
    </xf>
    <xf numFmtId="49" fontId="3" fillId="0" borderId="17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4" fillId="4" borderId="15" xfId="0" applyNumberFormat="1" applyFont="1" applyFill="1" applyBorder="1" applyAlignment="1" applyProtection="1">
      <alignment horizontal="center" vertical="center" wrapText="1"/>
    </xf>
    <xf numFmtId="49" fontId="3" fillId="4" borderId="15" xfId="0" applyNumberFormat="1" applyFont="1" applyFill="1" applyBorder="1" applyAlignment="1" applyProtection="1">
      <alignment horizontal="center" vertical="center" wrapText="1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 wrapText="1"/>
    </xf>
    <xf numFmtId="0" fontId="3" fillId="4" borderId="17" xfId="0" applyNumberFormat="1" applyFont="1" applyFill="1" applyBorder="1" applyAlignment="1" applyProtection="1">
      <alignment horizontal="center" vertical="center" wrapText="1"/>
    </xf>
    <xf numFmtId="49" fontId="4" fillId="0" borderId="15" xfId="0" applyNumberFormat="1" applyFont="1" applyFill="1" applyBorder="1" applyAlignment="1" applyProtection="1">
      <alignment horizontal="center" vertical="center"/>
    </xf>
    <xf numFmtId="49" fontId="3" fillId="0" borderId="15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vertical="center"/>
    </xf>
    <xf numFmtId="0" fontId="3" fillId="0" borderId="17" xfId="0" applyNumberFormat="1" applyFont="1" applyFill="1" applyBorder="1" applyAlignment="1" applyProtection="1">
      <alignment vertical="center"/>
    </xf>
    <xf numFmtId="0" fontId="4" fillId="4" borderId="18" xfId="0" applyNumberFormat="1" applyFont="1" applyFill="1" applyBorder="1" applyAlignment="1" applyProtection="1">
      <alignment horizontal="center" vertical="center" wrapText="1"/>
    </xf>
    <xf numFmtId="0" fontId="4" fillId="4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showGridLines="0" showZeros="0" workbookViewId="0">
      <selection activeCell="D6" sqref="D6"/>
    </sheetView>
  </sheetViews>
  <sheetFormatPr defaultColWidth="6.83203125" defaultRowHeight="12.75" customHeight="1"/>
  <cols>
    <col min="1" max="1" width="23.1640625" customWidth="1"/>
    <col min="2" max="2" width="122.1640625" customWidth="1"/>
    <col min="3" max="3" width="29.1640625" customWidth="1"/>
    <col min="4" max="4" width="12.5" customWidth="1"/>
  </cols>
  <sheetData>
    <row r="1" spans="1:21" ht="9.75" customHeight="1">
      <c r="B1" s="33"/>
    </row>
    <row r="2" spans="1:21" ht="107.25" customHeight="1">
      <c r="A2" s="208" t="s">
        <v>167</v>
      </c>
      <c r="B2" s="208"/>
      <c r="C2" s="208"/>
      <c r="D2" s="208"/>
    </row>
    <row r="3" spans="1:21" ht="93.75" customHeight="1">
      <c r="B3" s="44" t="s">
        <v>0</v>
      </c>
    </row>
    <row r="4" spans="1:21" ht="87.75" customHeight="1">
      <c r="C4" s="35"/>
    </row>
    <row r="5" spans="1:21" ht="112.5" customHeight="1">
      <c r="B5" s="34" t="s">
        <v>235</v>
      </c>
      <c r="M5" s="42"/>
    </row>
    <row r="6" spans="1:21" ht="70.5" customHeight="1">
      <c r="B6" s="34" t="s">
        <v>236</v>
      </c>
      <c r="D6" s="35"/>
      <c r="E6" s="35"/>
      <c r="R6" s="35"/>
      <c r="S6" s="35"/>
      <c r="T6" s="35"/>
    </row>
    <row r="7" spans="1:21" ht="12.75" customHeight="1">
      <c r="B7" s="33"/>
      <c r="E7" s="35"/>
      <c r="S7" s="35"/>
      <c r="T7" s="35"/>
    </row>
    <row r="8" spans="1:21" ht="12.75" customHeight="1">
      <c r="B8" s="33"/>
      <c r="E8" s="35"/>
      <c r="L8" s="35"/>
      <c r="U8" s="35"/>
    </row>
    <row r="9" spans="1:21" ht="12.75" customHeight="1">
      <c r="B9" s="33"/>
      <c r="E9" s="35"/>
      <c r="F9" s="35"/>
      <c r="H9" s="35"/>
      <c r="I9" s="36">
        <v>0</v>
      </c>
      <c r="U9" s="43"/>
    </row>
    <row r="10" spans="1:21" ht="12.75" customHeight="1">
      <c r="B10" s="33"/>
      <c r="F10" s="35"/>
      <c r="G10" s="35"/>
      <c r="H10" s="35"/>
    </row>
    <row r="11" spans="1:21" ht="12.75" customHeight="1">
      <c r="B11" s="33"/>
    </row>
    <row r="12" spans="1:21" ht="12.75" customHeight="1">
      <c r="B12" s="33"/>
    </row>
    <row r="13" spans="1:21" ht="12.75" customHeight="1">
      <c r="B13" s="33"/>
    </row>
    <row r="14" spans="1:21" ht="12.75" customHeight="1">
      <c r="B14" s="33"/>
    </row>
  </sheetData>
  <mergeCells count="1">
    <mergeCell ref="A2:D2"/>
  </mergeCells>
  <phoneticPr fontId="0" type="noConversion"/>
  <printOptions horizontalCentered="1" verticalCentered="1"/>
  <pageMargins left="0.74803148667643382" right="0.74803148667643382" top="0.98425196850393692" bottom="0.98425196850393692" header="0.51181100484893072" footer="0.5118110048489307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28"/>
  <sheetViews>
    <sheetView showGridLines="0" tabSelected="1" workbookViewId="0">
      <selection activeCell="E16" sqref="E16"/>
    </sheetView>
  </sheetViews>
  <sheetFormatPr defaultColWidth="9.1640625" defaultRowHeight="18" customHeight="1"/>
  <cols>
    <col min="1" max="1" width="9.83203125" style="8" customWidth="1"/>
    <col min="2" max="2" width="34" style="3" customWidth="1"/>
    <col min="3" max="3" width="18" style="10" customWidth="1"/>
    <col min="4" max="9" width="11.6640625" style="10" customWidth="1"/>
    <col min="10" max="10" width="11.6640625" style="27" customWidth="1"/>
    <col min="11" max="18" width="11.6640625" style="1" customWidth="1"/>
    <col min="19" max="248" width="9" style="1" customWidth="1"/>
  </cols>
  <sheetData>
    <row r="1" spans="1:19" s="2" customFormat="1" ht="18" customHeight="1">
      <c r="A1" s="5"/>
      <c r="B1" s="5"/>
      <c r="C1" s="5"/>
      <c r="D1" s="5"/>
      <c r="E1" s="5"/>
      <c r="F1" s="5"/>
      <c r="G1" s="5"/>
      <c r="H1" s="5"/>
      <c r="I1" s="5"/>
      <c r="J1" s="28"/>
      <c r="K1" s="11"/>
      <c r="R1" s="11" t="s">
        <v>161</v>
      </c>
    </row>
    <row r="2" spans="1:19" ht="18" customHeight="1">
      <c r="A2" s="282" t="s">
        <v>226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</row>
    <row r="3" spans="1:19" ht="18" customHeight="1">
      <c r="A3" s="26"/>
      <c r="B3" s="26"/>
      <c r="C3" s="26"/>
      <c r="D3" s="26"/>
      <c r="E3" s="26"/>
      <c r="F3" s="26"/>
      <c r="G3" s="26"/>
      <c r="H3" s="26"/>
      <c r="I3" s="26"/>
      <c r="J3" s="60"/>
      <c r="R3" s="1" t="s">
        <v>14</v>
      </c>
    </row>
    <row r="4" spans="1:19" ht="18" customHeight="1">
      <c r="A4" s="240" t="s">
        <v>81</v>
      </c>
      <c r="B4" s="240" t="s">
        <v>58</v>
      </c>
      <c r="C4" s="243" t="s">
        <v>41</v>
      </c>
      <c r="D4" s="250" t="s">
        <v>20</v>
      </c>
      <c r="E4" s="250"/>
      <c r="F4" s="250"/>
      <c r="G4" s="245"/>
      <c r="H4" s="250" t="s">
        <v>116</v>
      </c>
      <c r="I4" s="250"/>
      <c r="J4" s="250"/>
      <c r="K4" s="250"/>
      <c r="L4" s="250"/>
      <c r="M4" s="250"/>
      <c r="N4" s="250"/>
      <c r="O4" s="250"/>
      <c r="P4" s="250"/>
      <c r="Q4" s="250"/>
      <c r="R4" s="250"/>
    </row>
    <row r="5" spans="1:19" ht="38.450000000000003" customHeight="1">
      <c r="A5" s="240"/>
      <c r="B5" s="240"/>
      <c r="C5" s="243"/>
      <c r="D5" s="49" t="s">
        <v>41</v>
      </c>
      <c r="E5" s="49" t="s">
        <v>104</v>
      </c>
      <c r="F5" s="49" t="s">
        <v>26</v>
      </c>
      <c r="G5" s="49" t="s">
        <v>9</v>
      </c>
      <c r="H5" s="49" t="s">
        <v>41</v>
      </c>
      <c r="I5" s="49" t="s">
        <v>104</v>
      </c>
      <c r="J5" s="49" t="s">
        <v>9</v>
      </c>
      <c r="K5" s="49" t="s">
        <v>191</v>
      </c>
      <c r="L5" s="49" t="s">
        <v>109</v>
      </c>
      <c r="M5" s="49" t="s">
        <v>123</v>
      </c>
      <c r="N5" s="49" t="s">
        <v>46</v>
      </c>
      <c r="O5" s="49" t="s">
        <v>67</v>
      </c>
      <c r="P5" s="49" t="s">
        <v>33</v>
      </c>
      <c r="Q5" s="49" t="s">
        <v>10</v>
      </c>
      <c r="R5" s="49" t="s">
        <v>7</v>
      </c>
    </row>
    <row r="6" spans="1:19" ht="18" customHeight="1">
      <c r="A6" s="37" t="s">
        <v>126</v>
      </c>
      <c r="B6" s="37" t="s">
        <v>126</v>
      </c>
      <c r="C6" s="37">
        <v>1</v>
      </c>
      <c r="D6" s="37">
        <v>2</v>
      </c>
      <c r="E6" s="37">
        <v>3</v>
      </c>
      <c r="F6" s="37">
        <v>4</v>
      </c>
      <c r="G6" s="37">
        <v>5</v>
      </c>
      <c r="H6" s="37">
        <v>6</v>
      </c>
      <c r="I6" s="37">
        <v>7</v>
      </c>
      <c r="J6" s="37">
        <v>8</v>
      </c>
      <c r="K6" s="37">
        <v>9</v>
      </c>
      <c r="L6" s="37">
        <v>10</v>
      </c>
      <c r="M6" s="37">
        <v>11</v>
      </c>
      <c r="N6" s="37">
        <v>12</v>
      </c>
      <c r="O6" s="37">
        <v>13</v>
      </c>
      <c r="P6" s="37">
        <v>14</v>
      </c>
      <c r="Q6" s="37">
        <v>15</v>
      </c>
      <c r="R6" s="37">
        <v>16</v>
      </c>
    </row>
    <row r="7" spans="1:19" s="35" customFormat="1" ht="18" customHeight="1">
      <c r="A7" s="77"/>
      <c r="B7" s="75"/>
      <c r="C7" s="162"/>
      <c r="D7" s="72"/>
      <c r="E7" s="74"/>
      <c r="F7" s="74"/>
      <c r="G7" s="70"/>
      <c r="H7" s="70"/>
      <c r="I7" s="70"/>
      <c r="J7" s="74"/>
      <c r="K7" s="74"/>
      <c r="L7" s="74"/>
      <c r="M7" s="74"/>
      <c r="N7" s="74"/>
      <c r="O7" s="74"/>
      <c r="P7" s="74"/>
      <c r="Q7" s="74"/>
      <c r="R7" s="70"/>
      <c r="S7" s="16"/>
    </row>
    <row r="8" spans="1:19" ht="18" customHeight="1">
      <c r="A8" s="107"/>
      <c r="B8" s="126"/>
      <c r="C8" s="162"/>
      <c r="D8" s="72"/>
      <c r="E8" s="108"/>
      <c r="F8" s="108"/>
      <c r="G8" s="108"/>
      <c r="H8" s="70"/>
      <c r="I8" s="108"/>
      <c r="J8" s="145"/>
      <c r="K8" s="89"/>
      <c r="L8" s="89"/>
      <c r="M8" s="89"/>
      <c r="N8" s="89"/>
      <c r="O8" s="89"/>
      <c r="P8" s="89"/>
      <c r="Q8" s="89"/>
      <c r="R8" s="89"/>
    </row>
    <row r="9" spans="1:19" ht="18" customHeight="1">
      <c r="A9" s="107"/>
      <c r="B9" s="126"/>
      <c r="C9" s="162"/>
      <c r="D9" s="72"/>
      <c r="E9" s="108"/>
      <c r="F9" s="109"/>
      <c r="G9" s="109"/>
      <c r="H9" s="70"/>
      <c r="I9" s="108"/>
      <c r="J9" s="145"/>
      <c r="K9" s="89"/>
      <c r="L9" s="110"/>
      <c r="M9" s="110"/>
      <c r="N9" s="110"/>
      <c r="O9" s="110"/>
      <c r="P9" s="110"/>
      <c r="Q9" s="89"/>
      <c r="R9" s="110"/>
    </row>
    <row r="10" spans="1:19" ht="18" customHeight="1">
      <c r="A10" s="107"/>
      <c r="B10" s="126"/>
      <c r="C10" s="162"/>
      <c r="D10" s="72"/>
      <c r="E10" s="109"/>
      <c r="F10" s="109"/>
      <c r="G10" s="109"/>
      <c r="H10" s="70"/>
      <c r="I10" s="108"/>
      <c r="J10" s="145"/>
      <c r="K10" s="89"/>
      <c r="L10" s="110"/>
      <c r="M10" s="110"/>
      <c r="N10" s="110"/>
      <c r="O10" s="110"/>
      <c r="P10" s="110"/>
      <c r="Q10" s="89"/>
      <c r="R10" s="110"/>
    </row>
    <row r="11" spans="1:19" ht="18" customHeight="1">
      <c r="A11" s="107"/>
      <c r="B11" s="126"/>
      <c r="C11" s="162"/>
      <c r="D11" s="72"/>
      <c r="E11" s="108"/>
      <c r="F11" s="109"/>
      <c r="G11" s="109"/>
      <c r="H11" s="72"/>
      <c r="I11" s="108"/>
      <c r="J11" s="145"/>
      <c r="K11" s="110"/>
      <c r="L11" s="110"/>
      <c r="M11" s="110"/>
      <c r="N11" s="110"/>
      <c r="O11" s="110"/>
      <c r="P11" s="110"/>
      <c r="Q11" s="89"/>
      <c r="R11" s="110"/>
    </row>
    <row r="12" spans="1:19" ht="18" customHeight="1">
      <c r="A12" s="107"/>
      <c r="B12" s="146"/>
      <c r="C12" s="162"/>
      <c r="D12" s="72"/>
      <c r="E12" s="109"/>
      <c r="F12" s="109"/>
      <c r="G12" s="109"/>
      <c r="H12" s="72"/>
      <c r="I12" s="108"/>
      <c r="J12" s="145"/>
      <c r="K12" s="110"/>
      <c r="L12" s="110"/>
      <c r="M12" s="110"/>
      <c r="N12" s="110"/>
      <c r="O12" s="110"/>
      <c r="P12" s="89"/>
      <c r="Q12" s="89"/>
      <c r="R12" s="110"/>
    </row>
    <row r="13" spans="1:19" ht="18" customHeight="1">
      <c r="A13" s="147"/>
      <c r="B13" s="126"/>
      <c r="C13" s="162"/>
      <c r="D13" s="72"/>
      <c r="E13" s="109"/>
      <c r="F13" s="109"/>
      <c r="G13" s="109"/>
      <c r="H13" s="72"/>
      <c r="I13" s="109"/>
      <c r="J13" s="148"/>
      <c r="K13" s="110"/>
      <c r="L13" s="110"/>
      <c r="M13" s="110"/>
      <c r="N13" s="110"/>
      <c r="O13" s="110"/>
      <c r="P13" s="89"/>
      <c r="Q13" s="89"/>
      <c r="R13" s="110"/>
    </row>
    <row r="14" spans="1:19" ht="18" customHeight="1">
      <c r="A14" s="147"/>
      <c r="B14" s="126"/>
      <c r="C14" s="109"/>
      <c r="D14" s="109"/>
      <c r="E14" s="109"/>
      <c r="F14" s="109"/>
      <c r="G14" s="108"/>
      <c r="H14" s="109"/>
      <c r="I14" s="109"/>
      <c r="J14" s="148"/>
      <c r="K14" s="110"/>
      <c r="L14" s="110"/>
      <c r="M14" s="110"/>
      <c r="N14" s="110"/>
      <c r="O14" s="110"/>
      <c r="P14" s="89"/>
      <c r="Q14" s="89"/>
      <c r="R14" s="110"/>
    </row>
    <row r="15" spans="1:19" ht="18" customHeight="1">
      <c r="A15" s="147"/>
      <c r="B15" s="126"/>
      <c r="C15" s="109"/>
      <c r="D15" s="109"/>
      <c r="E15" s="109"/>
      <c r="F15" s="109"/>
      <c r="G15" s="109"/>
      <c r="H15" s="109"/>
      <c r="I15" s="109"/>
      <c r="J15" s="148"/>
      <c r="K15" s="110"/>
      <c r="L15" s="110"/>
      <c r="M15" s="110"/>
      <c r="N15" s="110"/>
      <c r="O15" s="110"/>
      <c r="P15" s="110"/>
      <c r="Q15" s="110"/>
      <c r="R15" s="110"/>
    </row>
    <row r="16" spans="1:19" ht="18" customHeight="1">
      <c r="A16" s="147"/>
      <c r="B16" s="146"/>
      <c r="C16" s="109"/>
      <c r="D16" s="109"/>
      <c r="E16" s="109"/>
      <c r="F16" s="109"/>
      <c r="G16" s="109"/>
      <c r="H16" s="109"/>
      <c r="I16" s="109"/>
      <c r="J16" s="148"/>
      <c r="K16" s="110"/>
      <c r="L16" s="110"/>
      <c r="M16" s="110"/>
      <c r="N16" s="110"/>
      <c r="O16" s="110"/>
      <c r="P16" s="110"/>
      <c r="Q16" s="110"/>
      <c r="R16" s="110"/>
    </row>
    <row r="17" spans="1:18" ht="18" customHeight="1">
      <c r="A17" s="147"/>
      <c r="B17" s="146"/>
      <c r="C17" s="109"/>
      <c r="D17" s="109"/>
      <c r="E17" s="109"/>
      <c r="F17" s="109"/>
      <c r="G17" s="109"/>
      <c r="H17" s="109"/>
      <c r="I17" s="109"/>
      <c r="J17" s="148"/>
      <c r="K17" s="110"/>
      <c r="L17" s="110"/>
      <c r="M17" s="110"/>
      <c r="N17" s="110"/>
      <c r="O17" s="110"/>
      <c r="P17" s="110"/>
      <c r="Q17" s="110"/>
      <c r="R17" s="110"/>
    </row>
    <row r="18" spans="1:18" ht="18" customHeight="1">
      <c r="A18" s="147"/>
      <c r="B18" s="146"/>
      <c r="C18" s="109"/>
      <c r="D18" s="109"/>
      <c r="E18" s="109"/>
      <c r="F18" s="109"/>
      <c r="G18" s="109"/>
      <c r="H18" s="109"/>
      <c r="I18" s="109"/>
      <c r="J18" s="148"/>
      <c r="K18" s="110"/>
      <c r="L18" s="110"/>
      <c r="M18" s="110"/>
      <c r="N18" s="110"/>
      <c r="O18" s="110"/>
      <c r="P18" s="110"/>
      <c r="Q18" s="110"/>
      <c r="R18" s="110"/>
    </row>
    <row r="19" spans="1:18" ht="18" customHeight="1">
      <c r="A19" s="147"/>
      <c r="B19" s="146"/>
      <c r="C19" s="109"/>
      <c r="D19" s="109"/>
      <c r="E19" s="109"/>
      <c r="F19" s="109"/>
      <c r="G19" s="109"/>
      <c r="H19" s="109"/>
      <c r="I19" s="109"/>
      <c r="J19" s="148"/>
      <c r="K19" s="110"/>
      <c r="L19" s="110"/>
      <c r="M19" s="110"/>
      <c r="N19" s="110"/>
      <c r="O19" s="110"/>
      <c r="P19" s="110"/>
      <c r="Q19" s="110"/>
      <c r="R19" s="110"/>
    </row>
    <row r="20" spans="1:18" ht="18" customHeight="1">
      <c r="A20" s="147"/>
      <c r="B20" s="146"/>
      <c r="C20" s="109"/>
      <c r="D20" s="109"/>
      <c r="E20" s="109"/>
      <c r="F20" s="109"/>
      <c r="G20" s="109"/>
      <c r="H20" s="109"/>
      <c r="I20" s="109"/>
      <c r="J20" s="148"/>
      <c r="K20" s="110"/>
      <c r="L20" s="110"/>
      <c r="M20" s="110"/>
      <c r="N20" s="110"/>
      <c r="O20" s="110"/>
      <c r="P20" s="110"/>
      <c r="Q20" s="110"/>
      <c r="R20" s="110"/>
    </row>
    <row r="21" spans="1:18" ht="18" customHeight="1">
      <c r="A21" s="147"/>
      <c r="B21" s="146"/>
      <c r="C21" s="109"/>
      <c r="D21" s="109"/>
      <c r="E21" s="109"/>
      <c r="F21" s="109"/>
      <c r="G21" s="109"/>
      <c r="H21" s="109"/>
      <c r="I21" s="109"/>
      <c r="J21" s="148"/>
      <c r="K21" s="110"/>
      <c r="L21" s="110"/>
      <c r="M21" s="110"/>
      <c r="N21" s="110"/>
      <c r="O21" s="110"/>
      <c r="P21" s="110"/>
      <c r="Q21" s="110"/>
      <c r="R21" s="110"/>
    </row>
    <row r="22" spans="1:18" ht="18" customHeight="1">
      <c r="A22" s="147"/>
      <c r="B22" s="146"/>
      <c r="C22" s="109"/>
      <c r="D22" s="109"/>
      <c r="E22" s="109"/>
      <c r="F22" s="109"/>
      <c r="G22" s="109"/>
      <c r="H22" s="109"/>
      <c r="I22" s="109"/>
      <c r="J22" s="148"/>
      <c r="K22" s="110"/>
      <c r="L22" s="110"/>
      <c r="M22" s="110"/>
      <c r="N22" s="110"/>
      <c r="O22" s="110"/>
      <c r="P22" s="110"/>
      <c r="Q22" s="110"/>
      <c r="R22" s="110"/>
    </row>
    <row r="23" spans="1:18" ht="18" customHeight="1">
      <c r="A23" s="147"/>
      <c r="B23" s="146"/>
      <c r="C23" s="109"/>
      <c r="D23" s="109"/>
      <c r="E23" s="109"/>
      <c r="F23" s="109"/>
      <c r="G23" s="109"/>
      <c r="H23" s="109"/>
      <c r="I23" s="109"/>
      <c r="J23" s="148"/>
      <c r="K23" s="110"/>
      <c r="L23" s="110"/>
      <c r="M23" s="110"/>
      <c r="N23" s="110"/>
      <c r="O23" s="110"/>
      <c r="P23" s="110"/>
      <c r="Q23" s="110"/>
      <c r="R23" s="110"/>
    </row>
    <row r="24" spans="1:18" ht="18" customHeight="1">
      <c r="A24" s="147"/>
      <c r="B24" s="146"/>
      <c r="C24" s="109"/>
      <c r="D24" s="109"/>
      <c r="E24" s="109"/>
      <c r="F24" s="109"/>
      <c r="G24" s="109"/>
      <c r="H24" s="109"/>
      <c r="I24" s="109"/>
      <c r="J24" s="148"/>
      <c r="K24" s="110"/>
      <c r="L24" s="110"/>
      <c r="M24" s="110"/>
      <c r="N24" s="110"/>
      <c r="O24" s="110"/>
      <c r="P24" s="110"/>
      <c r="Q24" s="110"/>
      <c r="R24" s="110"/>
    </row>
    <row r="25" spans="1:18" ht="18" customHeight="1">
      <c r="A25" s="147"/>
      <c r="B25" s="146"/>
      <c r="C25" s="109"/>
      <c r="D25" s="109"/>
      <c r="E25" s="109"/>
      <c r="F25" s="109"/>
      <c r="G25" s="109"/>
      <c r="H25" s="109"/>
      <c r="I25" s="109"/>
      <c r="J25" s="148"/>
      <c r="K25" s="110"/>
      <c r="L25" s="110"/>
      <c r="M25" s="110"/>
      <c r="N25" s="110"/>
      <c r="O25" s="110"/>
      <c r="P25" s="110"/>
      <c r="Q25" s="110"/>
      <c r="R25" s="110"/>
    </row>
    <row r="26" spans="1:18" ht="18" customHeight="1">
      <c r="A26" s="147"/>
      <c r="B26" s="146"/>
      <c r="C26" s="109"/>
      <c r="D26" s="109"/>
      <c r="E26" s="109"/>
      <c r="F26" s="109"/>
      <c r="G26" s="109"/>
      <c r="H26" s="109"/>
      <c r="I26" s="109"/>
      <c r="J26" s="148"/>
      <c r="K26" s="110"/>
      <c r="L26" s="110"/>
      <c r="M26" s="110"/>
      <c r="N26" s="110"/>
      <c r="O26" s="110"/>
      <c r="P26" s="110"/>
      <c r="Q26" s="110"/>
      <c r="R26" s="110"/>
    </row>
    <row r="27" spans="1:18" ht="18" customHeight="1">
      <c r="A27" s="147"/>
      <c r="B27" s="146"/>
      <c r="C27" s="109"/>
      <c r="D27" s="109"/>
      <c r="E27" s="109"/>
      <c r="F27" s="109"/>
      <c r="G27" s="109"/>
      <c r="H27" s="109"/>
      <c r="I27" s="109"/>
      <c r="J27" s="148"/>
      <c r="K27" s="110"/>
      <c r="L27" s="110"/>
      <c r="M27" s="110"/>
      <c r="N27" s="110"/>
      <c r="O27" s="110"/>
      <c r="P27" s="110"/>
      <c r="Q27" s="110"/>
      <c r="R27" s="110"/>
    </row>
    <row r="28" spans="1:18" ht="18" customHeight="1">
      <c r="A28" s="147"/>
      <c r="B28" s="146"/>
      <c r="C28" s="109"/>
      <c r="D28" s="109"/>
      <c r="E28" s="109"/>
      <c r="F28" s="109"/>
      <c r="G28" s="109"/>
      <c r="H28" s="109"/>
      <c r="I28" s="109"/>
      <c r="J28" s="148"/>
      <c r="K28" s="110"/>
      <c r="L28" s="110"/>
      <c r="M28" s="110"/>
      <c r="N28" s="110"/>
      <c r="O28" s="110"/>
      <c r="P28" s="110"/>
      <c r="Q28" s="110"/>
      <c r="R28" s="110"/>
    </row>
  </sheetData>
  <mergeCells count="6">
    <mergeCell ref="H4:R4"/>
    <mergeCell ref="A2:R2"/>
    <mergeCell ref="A4:A5"/>
    <mergeCell ref="B4:B5"/>
    <mergeCell ref="C4:C5"/>
    <mergeCell ref="D4:G4"/>
  </mergeCells>
  <phoneticPr fontId="0" type="noConversion"/>
  <printOptions horizontalCentered="1"/>
  <pageMargins left="0.39370078740157483" right="0.39370078740157483" top="0.59055118110236227" bottom="0.70866141732283472" header="0.51181102362204722" footer="0.51181102362204722"/>
  <pageSetup paperSize="9" scale="67" fitToHeight="1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7"/>
  <sheetViews>
    <sheetView showGridLines="0" workbookViewId="0">
      <selection activeCell="I8" sqref="I8"/>
    </sheetView>
  </sheetViews>
  <sheetFormatPr defaultColWidth="9.1640625" defaultRowHeight="18" customHeight="1"/>
  <cols>
    <col min="1" max="1" width="39.5" style="16" customWidth="1"/>
    <col min="2" max="2" width="18.33203125" style="16" customWidth="1"/>
    <col min="3" max="3" width="33.33203125" style="16" customWidth="1"/>
    <col min="4" max="4" width="18.5" style="16" customWidth="1"/>
    <col min="5" max="5" width="27" style="16" customWidth="1"/>
    <col min="6" max="6" width="14.6640625" style="16" customWidth="1"/>
    <col min="7" max="160" width="9" style="16" customWidth="1"/>
    <col min="161" max="16384" width="9.1640625" style="19"/>
  </cols>
  <sheetData>
    <row r="1" spans="1:6" ht="18.75" customHeight="1">
      <c r="A1" s="65"/>
      <c r="B1" s="18"/>
      <c r="C1" s="18"/>
      <c r="D1" s="18"/>
      <c r="F1" s="18" t="s">
        <v>5</v>
      </c>
    </row>
    <row r="2" spans="1:6" ht="18" customHeight="1">
      <c r="A2" s="209" t="s">
        <v>87</v>
      </c>
      <c r="B2" s="209"/>
      <c r="C2" s="209"/>
      <c r="D2" s="209"/>
      <c r="E2" s="209"/>
      <c r="F2" s="209"/>
    </row>
    <row r="3" spans="1:6" ht="18" customHeight="1">
      <c r="A3" s="64" t="s">
        <v>0</v>
      </c>
      <c r="B3" s="15"/>
      <c r="C3" s="15"/>
      <c r="D3" s="18"/>
      <c r="F3" s="18" t="s">
        <v>14</v>
      </c>
    </row>
    <row r="4" spans="1:6" ht="18" customHeight="1">
      <c r="A4" s="29" t="s">
        <v>30</v>
      </c>
      <c r="B4" s="84"/>
      <c r="C4" s="84" t="s">
        <v>23</v>
      </c>
      <c r="D4" s="84"/>
      <c r="E4" s="210" t="s">
        <v>65</v>
      </c>
      <c r="F4" s="210"/>
    </row>
    <row r="5" spans="1:6" ht="18" customHeight="1">
      <c r="A5" s="82" t="s">
        <v>107</v>
      </c>
      <c r="B5" s="85" t="s">
        <v>175</v>
      </c>
      <c r="C5" s="85" t="s">
        <v>32</v>
      </c>
      <c r="D5" s="85" t="s">
        <v>175</v>
      </c>
      <c r="E5" s="85" t="s">
        <v>32</v>
      </c>
      <c r="F5" s="85" t="s">
        <v>175</v>
      </c>
    </row>
    <row r="6" spans="1:6" ht="18" customHeight="1">
      <c r="A6" s="86" t="s">
        <v>83</v>
      </c>
      <c r="B6" s="164">
        <v>4603969</v>
      </c>
      <c r="C6" s="88" t="s">
        <v>179</v>
      </c>
      <c r="D6" s="164">
        <f>D7+D8+D9</f>
        <v>2697357</v>
      </c>
      <c r="E6" s="89" t="s">
        <v>89</v>
      </c>
      <c r="F6" s="164">
        <v>4603969</v>
      </c>
    </row>
    <row r="7" spans="1:6" ht="18" customHeight="1">
      <c r="A7" s="86" t="s">
        <v>227</v>
      </c>
      <c r="B7" s="164">
        <v>4603969</v>
      </c>
      <c r="C7" s="90" t="s">
        <v>137</v>
      </c>
      <c r="D7" s="164">
        <v>2112769</v>
      </c>
      <c r="E7" s="89" t="s">
        <v>42</v>
      </c>
      <c r="F7" s="87"/>
    </row>
    <row r="8" spans="1:6" ht="18" customHeight="1">
      <c r="A8" s="91" t="s">
        <v>228</v>
      </c>
      <c r="B8" s="164">
        <f>收入总表2!J9</f>
        <v>0</v>
      </c>
      <c r="C8" s="90" t="s">
        <v>48</v>
      </c>
      <c r="D8" s="164">
        <v>162484</v>
      </c>
      <c r="E8" s="89" t="s">
        <v>61</v>
      </c>
      <c r="F8" s="87"/>
    </row>
    <row r="9" spans="1:6" ht="18" customHeight="1">
      <c r="A9" s="86" t="s">
        <v>164</v>
      </c>
      <c r="B9" s="164">
        <f>B10+B11+B12+B13</f>
        <v>0</v>
      </c>
      <c r="C9" s="90" t="s">
        <v>34</v>
      </c>
      <c r="D9" s="164">
        <v>422104</v>
      </c>
      <c r="E9" s="89" t="s">
        <v>111</v>
      </c>
      <c r="F9" s="87"/>
    </row>
    <row r="10" spans="1:6" ht="18" customHeight="1">
      <c r="A10" s="86" t="s">
        <v>229</v>
      </c>
      <c r="B10" s="164">
        <f>收入总表2!L9</f>
        <v>0</v>
      </c>
      <c r="C10" s="90" t="s">
        <v>171</v>
      </c>
      <c r="D10" s="164">
        <v>2050000</v>
      </c>
      <c r="E10" s="89" t="s">
        <v>47</v>
      </c>
      <c r="F10" s="87"/>
    </row>
    <row r="11" spans="1:6" ht="18" customHeight="1">
      <c r="A11" s="86" t="s">
        <v>230</v>
      </c>
      <c r="B11" s="164">
        <f>收入总表2!M9</f>
        <v>0</v>
      </c>
      <c r="C11" s="90" t="s">
        <v>137</v>
      </c>
      <c r="D11" s="163">
        <f>支出总表4!L7</f>
        <v>0</v>
      </c>
      <c r="E11" s="89" t="s">
        <v>146</v>
      </c>
      <c r="F11" s="87"/>
    </row>
    <row r="12" spans="1:6" ht="18" customHeight="1">
      <c r="A12" s="86" t="s">
        <v>231</v>
      </c>
      <c r="B12" s="164">
        <f>收入总表2!N9</f>
        <v>0</v>
      </c>
      <c r="C12" s="90" t="s">
        <v>166</v>
      </c>
      <c r="D12" s="163">
        <v>2050000</v>
      </c>
      <c r="E12" s="89" t="s">
        <v>157</v>
      </c>
      <c r="F12" s="87"/>
    </row>
    <row r="13" spans="1:6" ht="18" customHeight="1">
      <c r="A13" s="86" t="s">
        <v>232</v>
      </c>
      <c r="B13" s="164">
        <f>收入总表2!O9</f>
        <v>0</v>
      </c>
      <c r="C13" s="90" t="s">
        <v>34</v>
      </c>
      <c r="D13" s="163">
        <f>支出总表4!M7</f>
        <v>0</v>
      </c>
      <c r="E13" s="89" t="s">
        <v>21</v>
      </c>
      <c r="F13" s="87"/>
    </row>
    <row r="14" spans="1:6" ht="18" customHeight="1">
      <c r="A14" s="86" t="s">
        <v>39</v>
      </c>
      <c r="B14" s="164">
        <f>收入总表2!P9</f>
        <v>0</v>
      </c>
      <c r="C14" s="92" t="s">
        <v>75</v>
      </c>
      <c r="D14" s="163"/>
      <c r="E14" s="89" t="s">
        <v>85</v>
      </c>
      <c r="F14" s="87"/>
    </row>
    <row r="15" spans="1:6" ht="18" customHeight="1">
      <c r="A15" s="86" t="s">
        <v>40</v>
      </c>
      <c r="B15" s="164">
        <f>收入总表2!Q9</f>
        <v>0</v>
      </c>
      <c r="C15" s="93" t="s">
        <v>69</v>
      </c>
      <c r="D15" s="163">
        <f>支出总表4!P7</f>
        <v>0</v>
      </c>
      <c r="E15" s="89" t="s">
        <v>28</v>
      </c>
      <c r="F15" s="87"/>
    </row>
    <row r="16" spans="1:6" ht="18" customHeight="1">
      <c r="A16" s="86" t="s">
        <v>122</v>
      </c>
      <c r="B16" s="164">
        <f>收入总表2!R9</f>
        <v>0</v>
      </c>
      <c r="C16" s="93" t="s">
        <v>60</v>
      </c>
      <c r="D16" s="163">
        <f>支出总表4!Q7</f>
        <v>0</v>
      </c>
      <c r="E16" s="89" t="s">
        <v>86</v>
      </c>
      <c r="F16" s="87"/>
    </row>
    <row r="17" spans="1:6" ht="18" customHeight="1">
      <c r="A17" s="89"/>
      <c r="B17" s="164"/>
      <c r="C17" s="93" t="s">
        <v>31</v>
      </c>
      <c r="D17" s="163">
        <f>支出总表4!R7</f>
        <v>0</v>
      </c>
      <c r="E17" s="89" t="s">
        <v>36</v>
      </c>
      <c r="F17" s="87"/>
    </row>
    <row r="18" spans="1:6" ht="18" customHeight="1">
      <c r="A18" s="89"/>
      <c r="B18" s="164"/>
      <c r="C18" s="90" t="s">
        <v>93</v>
      </c>
      <c r="D18" s="163">
        <f>支出总表4!S7</f>
        <v>0</v>
      </c>
      <c r="E18" s="89" t="s">
        <v>64</v>
      </c>
      <c r="F18" s="87"/>
    </row>
    <row r="19" spans="1:6" ht="18" customHeight="1">
      <c r="A19" s="86"/>
      <c r="B19" s="164"/>
      <c r="C19" s="90" t="s">
        <v>84</v>
      </c>
      <c r="D19" s="163">
        <f>支出总表4!T7</f>
        <v>0</v>
      </c>
      <c r="E19" s="89" t="s">
        <v>183</v>
      </c>
      <c r="F19" s="87"/>
    </row>
    <row r="20" spans="1:6" ht="18" customHeight="1">
      <c r="A20" s="86"/>
      <c r="B20" s="164"/>
      <c r="C20" s="93" t="s">
        <v>119</v>
      </c>
      <c r="D20" s="163">
        <f>支出总表4!U7</f>
        <v>0</v>
      </c>
      <c r="E20" s="89" t="s">
        <v>82</v>
      </c>
      <c r="F20" s="87"/>
    </row>
    <row r="21" spans="1:6" ht="18" customHeight="1">
      <c r="A21" s="86"/>
      <c r="B21" s="164"/>
      <c r="C21" s="89"/>
      <c r="D21" s="87"/>
      <c r="E21" s="89" t="s">
        <v>185</v>
      </c>
      <c r="F21" s="87"/>
    </row>
    <row r="22" spans="1:6" ht="18" customHeight="1">
      <c r="A22" s="86"/>
      <c r="B22" s="164"/>
      <c r="C22" s="93"/>
      <c r="D22" s="87"/>
      <c r="E22" s="89" t="s">
        <v>44</v>
      </c>
      <c r="F22" s="87"/>
    </row>
    <row r="23" spans="1:6" ht="18" customHeight="1">
      <c r="A23" s="86"/>
      <c r="B23" s="164"/>
      <c r="C23" s="93"/>
      <c r="D23" s="87"/>
      <c r="E23" s="89" t="s">
        <v>38</v>
      </c>
      <c r="F23" s="87"/>
    </row>
    <row r="24" spans="1:6" ht="18" customHeight="1">
      <c r="A24" s="86"/>
      <c r="B24" s="164"/>
      <c r="C24" s="93"/>
      <c r="D24" s="87"/>
      <c r="E24" s="89" t="s">
        <v>59</v>
      </c>
      <c r="F24" s="87"/>
    </row>
    <row r="25" spans="1:6" ht="18" customHeight="1">
      <c r="A25" s="86"/>
      <c r="B25" s="164"/>
      <c r="C25" s="93"/>
      <c r="D25" s="87"/>
      <c r="E25" s="89" t="s">
        <v>29</v>
      </c>
      <c r="F25" s="87"/>
    </row>
    <row r="26" spans="1:6" ht="18" customHeight="1">
      <c r="A26" s="86"/>
      <c r="B26" s="164"/>
      <c r="C26" s="93"/>
      <c r="D26" s="87"/>
      <c r="E26" s="89" t="s">
        <v>139</v>
      </c>
      <c r="F26" s="87"/>
    </row>
    <row r="27" spans="1:6" ht="18" customHeight="1">
      <c r="A27" s="86"/>
      <c r="B27" s="164"/>
      <c r="C27" s="93"/>
      <c r="D27" s="87"/>
      <c r="E27" s="89" t="s">
        <v>135</v>
      </c>
      <c r="F27" s="87"/>
    </row>
    <row r="28" spans="1:6" ht="18" customHeight="1">
      <c r="A28" s="86"/>
      <c r="B28" s="164"/>
      <c r="C28" s="93"/>
      <c r="D28" s="87"/>
      <c r="E28" s="89" t="s">
        <v>71</v>
      </c>
      <c r="F28" s="87"/>
    </row>
    <row r="29" spans="1:6" ht="18" customHeight="1">
      <c r="A29" s="86"/>
      <c r="B29" s="164"/>
      <c r="C29" s="93"/>
      <c r="D29" s="87"/>
      <c r="E29" s="89" t="s">
        <v>180</v>
      </c>
      <c r="F29" s="87"/>
    </row>
    <row r="30" spans="1:6" ht="18" customHeight="1">
      <c r="A30" s="86"/>
      <c r="B30" s="164"/>
      <c r="C30" s="93"/>
      <c r="D30" s="87"/>
      <c r="E30" s="89"/>
      <c r="F30" s="87"/>
    </row>
    <row r="31" spans="1:6" ht="18" customHeight="1">
      <c r="A31" s="86"/>
      <c r="B31" s="164"/>
      <c r="C31" s="87"/>
      <c r="D31" s="87"/>
      <c r="E31" s="89"/>
      <c r="F31" s="87"/>
    </row>
    <row r="32" spans="1:6" ht="18" customHeight="1">
      <c r="A32" s="86"/>
      <c r="B32" s="164"/>
      <c r="C32" s="88"/>
      <c r="D32" s="87"/>
      <c r="E32" s="94"/>
      <c r="F32" s="87"/>
    </row>
    <row r="33" spans="1:256" ht="18" customHeight="1">
      <c r="A33" s="86"/>
      <c r="B33" s="164"/>
      <c r="C33" s="88"/>
      <c r="D33" s="87"/>
      <c r="E33" s="94"/>
      <c r="F33" s="87"/>
    </row>
    <row r="34" spans="1:256" ht="18" customHeight="1">
      <c r="A34" s="86"/>
      <c r="B34" s="164"/>
      <c r="C34" s="90" t="s">
        <v>8</v>
      </c>
      <c r="D34" s="163">
        <f>支出总表4!V7</f>
        <v>0</v>
      </c>
      <c r="E34" s="94"/>
      <c r="F34" s="87"/>
    </row>
    <row r="35" spans="1:256" ht="18" customHeight="1">
      <c r="A35" s="86"/>
      <c r="B35" s="164"/>
      <c r="C35" s="90"/>
      <c r="D35" s="87"/>
      <c r="E35" s="94"/>
      <c r="F35" s="87"/>
    </row>
    <row r="36" spans="1:256" ht="18" customHeight="1">
      <c r="A36" s="82" t="s">
        <v>130</v>
      </c>
      <c r="B36" s="164">
        <f>B6+B9+B14+B15+B16</f>
        <v>4603969</v>
      </c>
      <c r="C36" s="90" t="s">
        <v>78</v>
      </c>
      <c r="D36" s="164">
        <f>D6+D10+D34</f>
        <v>4747357</v>
      </c>
      <c r="E36" s="83" t="s">
        <v>74</v>
      </c>
      <c r="F36" s="87">
        <f>SUM(F6:F29)</f>
        <v>4603969</v>
      </c>
    </row>
    <row r="37" spans="1:256" ht="18" customHeight="1">
      <c r="A37" s="86" t="s">
        <v>95</v>
      </c>
      <c r="B37" s="164">
        <f>收入总表2!S9</f>
        <v>0</v>
      </c>
      <c r="C37" s="90" t="s">
        <v>17</v>
      </c>
      <c r="D37" s="163">
        <f>支出总表4!X7</f>
        <v>0</v>
      </c>
      <c r="E37" s="83"/>
      <c r="F37" s="87"/>
    </row>
    <row r="38" spans="1:256" ht="18" customHeight="1">
      <c r="A38" s="86" t="s">
        <v>55</v>
      </c>
      <c r="B38" s="164">
        <f>收入总表2!T9</f>
        <v>0</v>
      </c>
      <c r="C38" s="90" t="s">
        <v>12</v>
      </c>
      <c r="D38" s="163">
        <f>支出总表4!W7</f>
        <v>0</v>
      </c>
      <c r="E38" s="89"/>
      <c r="F38" s="87"/>
    </row>
    <row r="39" spans="1:256" ht="18" customHeight="1">
      <c r="A39" s="86" t="s">
        <v>143</v>
      </c>
      <c r="B39" s="164">
        <f>收入总表2!U9</f>
        <v>0</v>
      </c>
      <c r="C39" s="81"/>
      <c r="D39" s="87"/>
      <c r="E39" s="83" t="s">
        <v>188</v>
      </c>
      <c r="F39" s="87"/>
    </row>
    <row r="40" spans="1:256" ht="18" customHeight="1">
      <c r="A40" s="86" t="s">
        <v>56</v>
      </c>
      <c r="B40" s="164">
        <f>B41+B42+B43</f>
        <v>0</v>
      </c>
      <c r="C40" s="88"/>
      <c r="D40" s="87"/>
      <c r="E40" s="89"/>
      <c r="F40" s="87"/>
    </row>
    <row r="41" spans="1:256" s="20" customFormat="1" ht="18" customHeight="1">
      <c r="A41" s="91" t="s">
        <v>79</v>
      </c>
      <c r="B41" s="164">
        <f>收入总表2!E9</f>
        <v>0</v>
      </c>
      <c r="C41" s="88"/>
      <c r="D41" s="87"/>
      <c r="E41" s="95"/>
      <c r="F41" s="87"/>
    </row>
    <row r="42" spans="1:256" ht="18" customHeight="1">
      <c r="A42" s="91" t="s">
        <v>177</v>
      </c>
      <c r="B42" s="164">
        <f>收入总表2!F9</f>
        <v>0</v>
      </c>
      <c r="C42" s="81"/>
      <c r="D42" s="87"/>
      <c r="E42" s="89"/>
      <c r="F42" s="87"/>
    </row>
    <row r="43" spans="1:256" ht="18" customHeight="1">
      <c r="A43" s="91" t="s">
        <v>115</v>
      </c>
      <c r="B43" s="164">
        <f>收入总表2!G9</f>
        <v>0</v>
      </c>
      <c r="C43" s="81"/>
      <c r="D43" s="87"/>
      <c r="E43" s="89"/>
      <c r="F43" s="87"/>
    </row>
    <row r="44" spans="1:256" ht="18" customHeight="1">
      <c r="A44" s="82" t="s">
        <v>153</v>
      </c>
      <c r="B44" s="164">
        <f>B36+B37+B38+B39+B40</f>
        <v>4603969</v>
      </c>
      <c r="C44" s="165" t="s">
        <v>37</v>
      </c>
      <c r="D44" s="164">
        <f>D36+D37+D38</f>
        <v>4747357</v>
      </c>
      <c r="E44" s="165" t="s">
        <v>37</v>
      </c>
      <c r="F44" s="164">
        <f>F36+F39</f>
        <v>4603969</v>
      </c>
    </row>
    <row r="45" spans="1:256" ht="18" customHeight="1">
      <c r="F45" s="80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mergeCells count="2">
    <mergeCell ref="A2:F2"/>
    <mergeCell ref="E4:F4"/>
  </mergeCells>
  <phoneticPr fontId="0" type="noConversion"/>
  <printOptions horizontalCentered="1" verticalCentered="1"/>
  <pageMargins left="0.62992126922907787" right="0.62992126922907787" top="0.59055118110236215" bottom="0.7086613985497181" header="0.51181100484893072" footer="0.51181100484893072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6"/>
  <sheetViews>
    <sheetView showGridLines="0" workbookViewId="0">
      <selection activeCell="E29" sqref="E29"/>
    </sheetView>
  </sheetViews>
  <sheetFormatPr defaultColWidth="9" defaultRowHeight="18" customHeight="1"/>
  <cols>
    <col min="1" max="1" width="9.83203125" style="8" customWidth="1"/>
    <col min="2" max="2" width="26.5" style="3" customWidth="1"/>
    <col min="3" max="3" width="15.6640625" style="10" customWidth="1"/>
    <col min="4" max="16" width="16.33203125" style="10" customWidth="1"/>
    <col min="17" max="21" width="16.33203125" style="1" customWidth="1"/>
    <col min="22" max="16384" width="9" style="1"/>
  </cols>
  <sheetData>
    <row r="1" spans="1:256" ht="18" customHeight="1">
      <c r="A1" s="66"/>
      <c r="U1" s="7" t="s">
        <v>182</v>
      </c>
    </row>
    <row r="2" spans="1:256" ht="18" customHeight="1">
      <c r="A2" s="30" t="s">
        <v>18</v>
      </c>
      <c r="B2" s="24"/>
      <c r="C2" s="24"/>
      <c r="D2" s="25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3"/>
    </row>
    <row r="3" spans="1:256" ht="18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3"/>
    </row>
    <row r="4" spans="1:256" ht="18" customHeight="1">
      <c r="A4" s="22" t="s">
        <v>0</v>
      </c>
      <c r="B4" s="41"/>
      <c r="C4" s="21"/>
      <c r="D4" s="21"/>
      <c r="E4" s="21"/>
      <c r="F4" s="21"/>
      <c r="G4" s="2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U4" s="17" t="s">
        <v>14</v>
      </c>
    </row>
    <row r="5" spans="1:256" s="16" customFormat="1" ht="18" customHeight="1">
      <c r="A5" s="211" t="s">
        <v>81</v>
      </c>
      <c r="B5" s="212" t="s">
        <v>152</v>
      </c>
      <c r="C5" s="213" t="s">
        <v>158</v>
      </c>
      <c r="D5" s="217" t="s">
        <v>62</v>
      </c>
      <c r="E5" s="218"/>
      <c r="F5" s="218"/>
      <c r="G5" s="219"/>
      <c r="H5" s="40" t="s">
        <v>102</v>
      </c>
      <c r="I5" s="39"/>
      <c r="J5" s="38"/>
      <c r="K5" s="38" t="s">
        <v>189</v>
      </c>
      <c r="L5" s="38"/>
      <c r="M5" s="38"/>
      <c r="N5" s="38"/>
      <c r="O5" s="38"/>
      <c r="P5" s="213" t="s">
        <v>70</v>
      </c>
      <c r="Q5" s="213" t="s">
        <v>91</v>
      </c>
      <c r="R5" s="213" t="s">
        <v>118</v>
      </c>
      <c r="S5" s="213" t="s">
        <v>24</v>
      </c>
      <c r="T5" s="213" t="s">
        <v>43</v>
      </c>
      <c r="U5" s="213" t="s">
        <v>147</v>
      </c>
    </row>
    <row r="6" spans="1:256" s="16" customFormat="1" ht="18" customHeight="1">
      <c r="A6" s="211"/>
      <c r="B6" s="212"/>
      <c r="C6" s="213"/>
      <c r="D6" s="220" t="s">
        <v>105</v>
      </c>
      <c r="E6" s="213" t="s">
        <v>97</v>
      </c>
      <c r="F6" s="213" t="s">
        <v>113</v>
      </c>
      <c r="G6" s="216" t="s">
        <v>22</v>
      </c>
      <c r="H6" s="211" t="s">
        <v>105</v>
      </c>
      <c r="I6" s="214" t="s">
        <v>6</v>
      </c>
      <c r="J6" s="221" t="s">
        <v>181</v>
      </c>
      <c r="K6" s="213" t="s">
        <v>105</v>
      </c>
      <c r="L6" s="213" t="s">
        <v>121</v>
      </c>
      <c r="M6" s="213" t="s">
        <v>148</v>
      </c>
      <c r="N6" s="213" t="s">
        <v>120</v>
      </c>
      <c r="O6" s="213" t="s">
        <v>112</v>
      </c>
      <c r="P6" s="213"/>
      <c r="Q6" s="213"/>
      <c r="R6" s="213"/>
      <c r="S6" s="213"/>
      <c r="T6" s="213"/>
      <c r="U6" s="213"/>
    </row>
    <row r="7" spans="1:256" s="16" customFormat="1" ht="33.75" customHeight="1">
      <c r="A7" s="211"/>
      <c r="B7" s="212"/>
      <c r="C7" s="213"/>
      <c r="D7" s="221"/>
      <c r="E7" s="213"/>
      <c r="F7" s="213"/>
      <c r="G7" s="216"/>
      <c r="H7" s="211"/>
      <c r="I7" s="215"/>
      <c r="J7" s="213"/>
      <c r="K7" s="213"/>
      <c r="L7" s="213"/>
      <c r="M7" s="213"/>
      <c r="N7" s="213"/>
      <c r="O7" s="213"/>
      <c r="P7" s="222"/>
      <c r="Q7" s="213"/>
      <c r="R7" s="213"/>
      <c r="S7" s="213"/>
      <c r="T7" s="213"/>
      <c r="U7" s="213"/>
    </row>
    <row r="8" spans="1:256" s="16" customFormat="1" ht="18" customHeight="1">
      <c r="A8" s="69" t="s">
        <v>126</v>
      </c>
      <c r="B8" s="69" t="s">
        <v>126</v>
      </c>
      <c r="C8" s="32">
        <v>1</v>
      </c>
      <c r="D8" s="32">
        <v>2</v>
      </c>
      <c r="E8" s="32">
        <v>3</v>
      </c>
      <c r="F8" s="32">
        <v>4</v>
      </c>
      <c r="G8" s="32">
        <v>5</v>
      </c>
      <c r="H8" s="32">
        <v>6</v>
      </c>
      <c r="I8" s="32">
        <v>7</v>
      </c>
      <c r="J8" s="32">
        <v>8</v>
      </c>
      <c r="K8" s="32">
        <v>9</v>
      </c>
      <c r="L8" s="32">
        <v>10</v>
      </c>
      <c r="M8" s="32">
        <v>11</v>
      </c>
      <c r="N8" s="32">
        <v>12</v>
      </c>
      <c r="O8" s="32">
        <v>13</v>
      </c>
      <c r="P8" s="32">
        <v>14</v>
      </c>
      <c r="Q8" s="32">
        <v>15</v>
      </c>
      <c r="R8" s="32">
        <v>16</v>
      </c>
      <c r="S8" s="32">
        <v>17</v>
      </c>
      <c r="T8" s="32">
        <v>18</v>
      </c>
      <c r="U8" s="32">
        <v>19</v>
      </c>
    </row>
    <row r="9" spans="1:256" ht="18" customHeight="1">
      <c r="A9" s="77"/>
      <c r="B9" s="73"/>
      <c r="C9" s="70">
        <f>D9+H9+K9+P9+Q9+R9+T9+S9+U9</f>
        <v>0</v>
      </c>
      <c r="D9" s="155">
        <f>E9+F9+G9</f>
        <v>0</v>
      </c>
      <c r="E9" s="71"/>
      <c r="F9" s="71"/>
      <c r="G9" s="72"/>
      <c r="H9" s="155">
        <f>I9+J9</f>
        <v>0</v>
      </c>
      <c r="I9" s="71"/>
      <c r="J9" s="72"/>
      <c r="K9" s="156">
        <f>SUM(L9:O9)</f>
        <v>0</v>
      </c>
      <c r="L9" s="71"/>
      <c r="M9" s="72"/>
      <c r="N9" s="70"/>
      <c r="O9" s="71"/>
      <c r="P9" s="71"/>
      <c r="Q9" s="71"/>
      <c r="R9" s="71"/>
      <c r="S9" s="71"/>
      <c r="T9" s="72"/>
      <c r="U9" s="70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8" customHeight="1">
      <c r="A10" s="107" t="s">
        <v>237</v>
      </c>
      <c r="B10" s="88" t="s">
        <v>238</v>
      </c>
      <c r="C10" s="70">
        <f t="shared" ref="C10:C13" si="0">D10+H10+K10+P10+Q10+R10+T10+S10+U10</f>
        <v>6170499.2000000002</v>
      </c>
      <c r="D10" s="155">
        <f t="shared" ref="D10:D13" si="1">E10+F10+G10</f>
        <v>1566530.2</v>
      </c>
      <c r="E10" s="108">
        <v>1566530.2</v>
      </c>
      <c r="F10" s="109"/>
      <c r="G10" s="109"/>
      <c r="H10" s="155">
        <f t="shared" ref="H10:H13" si="2">I10+J10</f>
        <v>4603969</v>
      </c>
      <c r="I10" s="109">
        <v>4603969</v>
      </c>
      <c r="J10" s="108"/>
      <c r="K10" s="156">
        <f t="shared" ref="K10:K13" si="3">SUM(L10:O10)</f>
        <v>0</v>
      </c>
      <c r="L10" s="108"/>
      <c r="M10" s="108"/>
      <c r="N10" s="108"/>
      <c r="O10" s="109"/>
      <c r="P10" s="108"/>
      <c r="Q10" s="89"/>
      <c r="R10" s="89"/>
      <c r="S10" s="110"/>
      <c r="T10" s="89"/>
      <c r="U10" s="89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8" customHeight="1">
      <c r="A11" s="88"/>
      <c r="B11" s="88"/>
      <c r="C11" s="70">
        <f t="shared" si="0"/>
        <v>0</v>
      </c>
      <c r="D11" s="155">
        <f t="shared" si="1"/>
        <v>0</v>
      </c>
      <c r="E11" s="87"/>
      <c r="F11" s="87"/>
      <c r="G11" s="87"/>
      <c r="H11" s="155">
        <f t="shared" si="2"/>
        <v>0</v>
      </c>
      <c r="I11" s="87"/>
      <c r="J11" s="87"/>
      <c r="K11" s="156">
        <f t="shared" si="3"/>
        <v>0</v>
      </c>
      <c r="L11" s="87"/>
      <c r="M11" s="87"/>
      <c r="N11" s="87"/>
      <c r="O11" s="87"/>
      <c r="P11" s="87"/>
      <c r="Q11" s="87"/>
      <c r="R11" s="87"/>
      <c r="S11" s="87"/>
      <c r="T11" s="88"/>
      <c r="U11" s="88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8" customHeight="1">
      <c r="A12" s="87"/>
      <c r="B12" s="88"/>
      <c r="C12" s="70">
        <f t="shared" si="0"/>
        <v>0</v>
      </c>
      <c r="D12" s="155">
        <f t="shared" si="1"/>
        <v>0</v>
      </c>
      <c r="E12" s="88"/>
      <c r="F12" s="87"/>
      <c r="G12" s="87"/>
      <c r="H12" s="155">
        <f t="shared" si="2"/>
        <v>0</v>
      </c>
      <c r="I12" s="87"/>
      <c r="J12" s="87"/>
      <c r="K12" s="156">
        <f t="shared" si="3"/>
        <v>0</v>
      </c>
      <c r="L12" s="87"/>
      <c r="M12" s="87"/>
      <c r="N12" s="87"/>
      <c r="O12" s="87"/>
      <c r="P12" s="87"/>
      <c r="Q12" s="87"/>
      <c r="R12" s="87"/>
      <c r="S12" s="87"/>
      <c r="T12" s="88"/>
      <c r="U12" s="88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8" customHeight="1">
      <c r="A13" s="87"/>
      <c r="B13" s="88"/>
      <c r="C13" s="70">
        <f t="shared" si="0"/>
        <v>0</v>
      </c>
      <c r="D13" s="155">
        <f t="shared" si="1"/>
        <v>0</v>
      </c>
      <c r="E13" s="88"/>
      <c r="F13" s="88"/>
      <c r="G13" s="87"/>
      <c r="H13" s="155">
        <f t="shared" si="2"/>
        <v>0</v>
      </c>
      <c r="I13" s="87"/>
      <c r="J13" s="87"/>
      <c r="K13" s="156">
        <f t="shared" si="3"/>
        <v>0</v>
      </c>
      <c r="L13" s="87"/>
      <c r="M13" s="87"/>
      <c r="N13" s="87"/>
      <c r="O13" s="87"/>
      <c r="P13" s="87"/>
      <c r="Q13" s="87"/>
      <c r="R13" s="87"/>
      <c r="S13" s="87"/>
      <c r="T13" s="87"/>
      <c r="U13" s="88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8" customHeight="1">
      <c r="A14" s="87"/>
      <c r="B14" s="88"/>
      <c r="C14" s="87"/>
      <c r="D14" s="87"/>
      <c r="E14" s="88"/>
      <c r="F14" s="87"/>
      <c r="G14" s="87"/>
      <c r="H14" s="87"/>
      <c r="I14" s="87"/>
      <c r="J14" s="87"/>
      <c r="K14" s="88"/>
      <c r="L14" s="87"/>
      <c r="M14" s="87"/>
      <c r="N14" s="87"/>
      <c r="O14" s="87"/>
      <c r="P14" s="87"/>
      <c r="Q14" s="87"/>
      <c r="R14" s="87"/>
      <c r="S14" s="87"/>
      <c r="T14" s="88"/>
      <c r="U14" s="88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8" customHeight="1">
      <c r="A15" s="87"/>
      <c r="B15" s="88"/>
      <c r="C15" s="87"/>
      <c r="D15" s="87"/>
      <c r="E15" s="87"/>
      <c r="F15" s="87"/>
      <c r="G15" s="87"/>
      <c r="H15" s="87"/>
      <c r="I15" s="87"/>
      <c r="J15" s="87"/>
      <c r="K15" s="88"/>
      <c r="L15" s="87"/>
      <c r="M15" s="87"/>
      <c r="N15" s="87"/>
      <c r="O15" s="87"/>
      <c r="P15" s="87"/>
      <c r="Q15" s="87"/>
      <c r="R15" s="87"/>
      <c r="S15" s="87"/>
      <c r="T15" s="88"/>
      <c r="U15" s="88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8" customHeight="1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8"/>
      <c r="L16" s="87"/>
      <c r="M16" s="87"/>
      <c r="N16" s="87"/>
      <c r="O16" s="87"/>
      <c r="P16" s="87"/>
      <c r="Q16" s="87"/>
      <c r="R16" s="87"/>
      <c r="S16" s="87"/>
      <c r="T16" s="88"/>
      <c r="U16" s="87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8" customHeight="1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8" customHeight="1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8" customHeight="1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8" customHeight="1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8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8" customHeight="1">
      <c r="A22" s="87"/>
      <c r="B22" s="87"/>
      <c r="C22" s="88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8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8" customHeight="1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8" customHeight="1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8" customHeight="1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8" customHeight="1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8" customHeight="1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</sheetData>
  <mergeCells count="22">
    <mergeCell ref="L6:L7"/>
    <mergeCell ref="E6:E7"/>
    <mergeCell ref="J6:J7"/>
    <mergeCell ref="K6:K7"/>
    <mergeCell ref="M6:M7"/>
    <mergeCell ref="U5:U7"/>
    <mergeCell ref="Q5:Q7"/>
    <mergeCell ref="N6:N7"/>
    <mergeCell ref="O6:O7"/>
    <mergeCell ref="T5:T7"/>
    <mergeCell ref="R5:R7"/>
    <mergeCell ref="S5:S7"/>
    <mergeCell ref="P5:P7"/>
    <mergeCell ref="A5:A7"/>
    <mergeCell ref="B5:B7"/>
    <mergeCell ref="C5:C7"/>
    <mergeCell ref="I6:I7"/>
    <mergeCell ref="F6:F7"/>
    <mergeCell ref="G6:G7"/>
    <mergeCell ref="D5:G5"/>
    <mergeCell ref="H6:H7"/>
    <mergeCell ref="D6:D7"/>
  </mergeCells>
  <phoneticPr fontId="0" type="noConversion"/>
  <printOptions horizontalCentered="1"/>
  <pageMargins left="0.62992126922907787" right="0.62992126922907787" top="0.59055118110236215" bottom="0.7086613985497181" header="0.51181100484893072" footer="0.51181100484893072"/>
  <pageSetup paperSize="9" scale="75" fitToHeight="10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9"/>
  <sheetViews>
    <sheetView workbookViewId="0">
      <selection activeCell="F20" sqref="F20"/>
    </sheetView>
  </sheetViews>
  <sheetFormatPr defaultRowHeight="14.25" customHeight="1"/>
  <cols>
    <col min="1" max="1" width="4.6640625" customWidth="1"/>
    <col min="2" max="3" width="4.6640625" style="176" customWidth="1"/>
    <col min="4" max="4" width="11.1640625" style="176" customWidth="1"/>
    <col min="5" max="5" width="30.83203125" customWidth="1"/>
    <col min="6" max="8" width="18.83203125" customWidth="1"/>
    <col min="9" max="9" width="14" customWidth="1"/>
    <col min="10" max="10" width="11.33203125" customWidth="1"/>
    <col min="11" max="11" width="15.83203125" customWidth="1"/>
    <col min="12" max="12" width="15.1640625" customWidth="1"/>
    <col min="13" max="13" width="17.33203125" customWidth="1"/>
    <col min="14" max="19" width="12" customWidth="1"/>
    <col min="20" max="20" width="11.1640625" customWidth="1"/>
    <col min="21" max="21" width="11.5" customWidth="1"/>
    <col min="22" max="22" width="12" customWidth="1"/>
  </cols>
  <sheetData>
    <row r="1" spans="1:22" ht="19.5" customHeight="1">
      <c r="A1" s="111" t="s">
        <v>197</v>
      </c>
      <c r="B1" s="170" t="s">
        <v>197</v>
      </c>
      <c r="C1" s="170" t="s">
        <v>197</v>
      </c>
      <c r="D1" s="177" t="s">
        <v>197</v>
      </c>
      <c r="E1" s="112" t="s">
        <v>197</v>
      </c>
      <c r="F1" s="113" t="s">
        <v>197</v>
      </c>
      <c r="G1" s="113" t="s">
        <v>197</v>
      </c>
      <c r="H1" s="113" t="s">
        <v>197</v>
      </c>
      <c r="I1" s="113" t="s">
        <v>197</v>
      </c>
      <c r="J1" s="113" t="s">
        <v>197</v>
      </c>
      <c r="K1" s="113" t="s">
        <v>197</v>
      </c>
      <c r="L1" s="113" t="s">
        <v>197</v>
      </c>
      <c r="M1" s="113" t="s">
        <v>197</v>
      </c>
      <c r="N1" s="113" t="s">
        <v>197</v>
      </c>
      <c r="O1" s="113" t="s">
        <v>197</v>
      </c>
      <c r="P1" s="113" t="s">
        <v>197</v>
      </c>
      <c r="Q1" s="113" t="s">
        <v>197</v>
      </c>
      <c r="R1" s="113" t="s">
        <v>197</v>
      </c>
      <c r="S1" s="113" t="s">
        <v>197</v>
      </c>
      <c r="T1" s="113" t="s">
        <v>197</v>
      </c>
      <c r="U1" s="113" t="s">
        <v>197</v>
      </c>
      <c r="V1" s="113" t="s">
        <v>198</v>
      </c>
    </row>
    <row r="2" spans="1:22" ht="37.5" customHeight="1">
      <c r="A2" s="223" t="s">
        <v>124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114" t="s">
        <v>197</v>
      </c>
      <c r="S2" s="114" t="s">
        <v>197</v>
      </c>
      <c r="T2" s="114" t="s">
        <v>197</v>
      </c>
      <c r="U2" s="114" t="s">
        <v>197</v>
      </c>
      <c r="V2" s="114" t="s">
        <v>197</v>
      </c>
    </row>
    <row r="3" spans="1:22" ht="19.5" customHeight="1">
      <c r="A3" s="225" t="s">
        <v>199</v>
      </c>
      <c r="B3" s="226"/>
      <c r="C3" s="226"/>
      <c r="D3" s="226"/>
      <c r="E3" s="226"/>
      <c r="F3" s="226"/>
      <c r="G3" s="226"/>
      <c r="H3" s="226"/>
      <c r="I3" s="226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</row>
    <row r="4" spans="1:22" ht="19.5" customHeight="1">
      <c r="A4" s="115" t="s">
        <v>197</v>
      </c>
      <c r="B4" s="171" t="s">
        <v>197</v>
      </c>
      <c r="C4" s="171" t="s">
        <v>197</v>
      </c>
      <c r="D4" s="178" t="s">
        <v>197</v>
      </c>
      <c r="E4" s="116" t="s">
        <v>197</v>
      </c>
      <c r="F4" s="117" t="s">
        <v>197</v>
      </c>
      <c r="G4" s="117" t="s">
        <v>197</v>
      </c>
      <c r="H4" s="117" t="s">
        <v>197</v>
      </c>
      <c r="I4" s="117" t="s">
        <v>197</v>
      </c>
      <c r="J4" s="117" t="s">
        <v>197</v>
      </c>
      <c r="K4" s="117" t="s">
        <v>197</v>
      </c>
      <c r="L4" s="117" t="s">
        <v>197</v>
      </c>
      <c r="M4" s="117" t="s">
        <v>197</v>
      </c>
      <c r="N4" s="117" t="s">
        <v>197</v>
      </c>
      <c r="O4" s="117" t="s">
        <v>197</v>
      </c>
      <c r="P4" s="117" t="s">
        <v>197</v>
      </c>
      <c r="Q4" s="117" t="s">
        <v>197</v>
      </c>
      <c r="R4" s="117" t="s">
        <v>197</v>
      </c>
      <c r="S4" s="117" t="s">
        <v>197</v>
      </c>
      <c r="T4" s="117" t="s">
        <v>197</v>
      </c>
      <c r="U4" s="117" t="s">
        <v>197</v>
      </c>
      <c r="V4" s="117" t="s">
        <v>197</v>
      </c>
    </row>
    <row r="5" spans="1:22" ht="23.25" customHeight="1">
      <c r="A5" s="228" t="s">
        <v>195</v>
      </c>
      <c r="B5" s="229"/>
      <c r="C5" s="229"/>
      <c r="D5" s="230" t="s">
        <v>81</v>
      </c>
      <c r="E5" s="232" t="s">
        <v>73</v>
      </c>
      <c r="F5" s="232" t="s">
        <v>158</v>
      </c>
      <c r="G5" s="234" t="s">
        <v>102</v>
      </c>
      <c r="H5" s="235"/>
      <c r="I5" s="235"/>
      <c r="J5" s="236" t="s">
        <v>200</v>
      </c>
      <c r="K5" s="237"/>
      <c r="L5" s="237"/>
      <c r="M5" s="236" t="s">
        <v>201</v>
      </c>
      <c r="N5" s="236" t="s">
        <v>91</v>
      </c>
      <c r="O5" s="236" t="s">
        <v>118</v>
      </c>
      <c r="P5" s="236" t="s">
        <v>24</v>
      </c>
      <c r="Q5" s="236" t="s">
        <v>43</v>
      </c>
      <c r="R5" s="236" t="s">
        <v>147</v>
      </c>
      <c r="S5" s="236" t="s">
        <v>62</v>
      </c>
      <c r="T5" s="237"/>
      <c r="U5" s="237"/>
      <c r="V5" s="237"/>
    </row>
    <row r="6" spans="1:22" ht="30" customHeight="1">
      <c r="A6" s="118" t="s">
        <v>77</v>
      </c>
      <c r="B6" s="172" t="s">
        <v>136</v>
      </c>
      <c r="C6" s="172" t="s">
        <v>134</v>
      </c>
      <c r="D6" s="231"/>
      <c r="E6" s="233"/>
      <c r="F6" s="233"/>
      <c r="G6" s="119" t="s">
        <v>105</v>
      </c>
      <c r="H6" s="120" t="s">
        <v>202</v>
      </c>
      <c r="I6" s="120" t="s">
        <v>68</v>
      </c>
      <c r="J6" s="120" t="s">
        <v>105</v>
      </c>
      <c r="K6" s="120" t="s">
        <v>203</v>
      </c>
      <c r="L6" s="120" t="s">
        <v>204</v>
      </c>
      <c r="M6" s="237"/>
      <c r="N6" s="237"/>
      <c r="O6" s="237"/>
      <c r="P6" s="237"/>
      <c r="Q6" s="237"/>
      <c r="R6" s="237"/>
      <c r="S6" s="120" t="s">
        <v>105</v>
      </c>
      <c r="T6" s="120" t="s">
        <v>205</v>
      </c>
      <c r="U6" s="120" t="s">
        <v>206</v>
      </c>
      <c r="V6" s="120" t="s">
        <v>22</v>
      </c>
    </row>
    <row r="7" spans="1:22" ht="19.5" customHeight="1">
      <c r="A7" s="121" t="s">
        <v>197</v>
      </c>
      <c r="B7" s="173" t="s">
        <v>197</v>
      </c>
      <c r="C7" s="173" t="s">
        <v>197</v>
      </c>
      <c r="F7" s="157">
        <v>1</v>
      </c>
      <c r="G7" s="158">
        <v>2</v>
      </c>
      <c r="H7" s="157">
        <v>3</v>
      </c>
      <c r="I7" s="158">
        <v>4</v>
      </c>
      <c r="J7" s="157">
        <v>5</v>
      </c>
      <c r="K7" s="158">
        <v>6</v>
      </c>
      <c r="L7" s="119" t="s">
        <v>51</v>
      </c>
      <c r="M7" s="119" t="s">
        <v>1</v>
      </c>
      <c r="N7" s="119" t="s">
        <v>150</v>
      </c>
      <c r="O7" s="119" t="s">
        <v>66</v>
      </c>
      <c r="P7" s="119" t="s">
        <v>207</v>
      </c>
      <c r="Q7" s="119" t="s">
        <v>208</v>
      </c>
      <c r="R7" s="119" t="s">
        <v>209</v>
      </c>
      <c r="S7" s="119" t="s">
        <v>210</v>
      </c>
      <c r="T7" s="119" t="s">
        <v>211</v>
      </c>
      <c r="U7" s="119" t="s">
        <v>212</v>
      </c>
      <c r="V7" s="119" t="s">
        <v>213</v>
      </c>
    </row>
    <row r="8" spans="1:22" ht="19.5" customHeight="1">
      <c r="A8" s="121">
        <v>201</v>
      </c>
      <c r="B8" s="173" t="s">
        <v>241</v>
      </c>
      <c r="C8" s="173" t="s">
        <v>240</v>
      </c>
      <c r="D8" s="179" t="s">
        <v>237</v>
      </c>
      <c r="E8" s="168" t="s">
        <v>242</v>
      </c>
      <c r="F8" s="166">
        <v>4603969</v>
      </c>
      <c r="G8" s="167">
        <v>4603969</v>
      </c>
      <c r="H8" s="169">
        <v>4603969</v>
      </c>
      <c r="I8" s="167"/>
      <c r="J8" s="167">
        <f>K8+L8</f>
        <v>0</v>
      </c>
      <c r="K8" s="167"/>
      <c r="L8" s="167"/>
      <c r="M8" s="167"/>
      <c r="N8" s="167"/>
      <c r="O8" s="167"/>
      <c r="P8" s="167"/>
      <c r="Q8" s="167"/>
      <c r="R8" s="167"/>
      <c r="S8" s="167">
        <f>T8+U8+V8</f>
        <v>0</v>
      </c>
      <c r="T8" s="167"/>
      <c r="U8" s="167"/>
      <c r="V8" s="167"/>
    </row>
    <row r="9" spans="1:22" ht="13.5" customHeight="1">
      <c r="A9" s="125" t="s">
        <v>214</v>
      </c>
      <c r="B9" s="175" t="s">
        <v>241</v>
      </c>
      <c r="C9" s="175" t="s">
        <v>240</v>
      </c>
      <c r="D9" s="175" t="s">
        <v>237</v>
      </c>
      <c r="E9" s="125" t="s">
        <v>239</v>
      </c>
      <c r="F9" s="157">
        <f>G9+J9+M9+N9+O9+P9+Q9+R9+S9</f>
        <v>4603969</v>
      </c>
      <c r="G9" s="158">
        <v>4603969</v>
      </c>
      <c r="H9" s="169">
        <v>4603969</v>
      </c>
      <c r="I9" s="123">
        <v>0</v>
      </c>
      <c r="J9" s="123">
        <v>0</v>
      </c>
      <c r="K9" s="123">
        <v>0</v>
      </c>
      <c r="L9" s="123">
        <v>0</v>
      </c>
      <c r="M9" s="124"/>
      <c r="N9" s="124"/>
      <c r="O9" s="123">
        <v>0</v>
      </c>
      <c r="P9" s="123">
        <v>0</v>
      </c>
      <c r="Q9" s="123">
        <v>0</v>
      </c>
      <c r="R9" s="123">
        <v>0</v>
      </c>
      <c r="S9" s="123">
        <v>0</v>
      </c>
      <c r="T9" s="123">
        <v>0</v>
      </c>
      <c r="U9" s="123">
        <v>0</v>
      </c>
      <c r="V9" s="124"/>
    </row>
  </sheetData>
  <mergeCells count="15">
    <mergeCell ref="A2:Q2"/>
    <mergeCell ref="A3:V3"/>
    <mergeCell ref="A5:C5"/>
    <mergeCell ref="D5:D6"/>
    <mergeCell ref="E5:E6"/>
    <mergeCell ref="F5:F6"/>
    <mergeCell ref="G5:I5"/>
    <mergeCell ref="J5:L5"/>
    <mergeCell ref="M5:M6"/>
    <mergeCell ref="N5:N6"/>
    <mergeCell ref="O5:O6"/>
    <mergeCell ref="P5:P6"/>
    <mergeCell ref="Q5:Q6"/>
    <mergeCell ref="R5:R6"/>
    <mergeCell ref="S5:V5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55"/>
  <sheetViews>
    <sheetView showGridLines="0" workbookViewId="0">
      <selection activeCell="G9" sqref="G9"/>
    </sheetView>
  </sheetViews>
  <sheetFormatPr defaultColWidth="9.1640625" defaultRowHeight="18" customHeight="1"/>
  <cols>
    <col min="1" max="1" width="3.83203125" style="186" customWidth="1"/>
    <col min="2" max="3" width="4.33203125" style="186" customWidth="1"/>
    <col min="4" max="4" width="10.1640625" style="8" customWidth="1"/>
    <col min="5" max="5" width="23.33203125" style="3" customWidth="1"/>
    <col min="6" max="6" width="17.5" style="9" customWidth="1"/>
    <col min="7" max="7" width="16.1640625" style="9" customWidth="1"/>
    <col min="8" max="8" width="14" style="9" customWidth="1"/>
    <col min="9" max="9" width="12.83203125" style="9" customWidth="1"/>
    <col min="10" max="10" width="13.1640625" style="9" customWidth="1"/>
    <col min="11" max="11" width="13.5" style="2" customWidth="1"/>
    <col min="12" max="12" width="9.33203125" style="2" customWidth="1"/>
    <col min="13" max="24" width="10.5" style="2" customWidth="1"/>
    <col min="25" max="251" width="10.6640625" style="2" customWidth="1"/>
    <col min="252" max="253" width="10.6640625" customWidth="1"/>
  </cols>
  <sheetData>
    <row r="1" spans="1:251" ht="18" customHeight="1">
      <c r="A1" s="180"/>
      <c r="B1" s="180"/>
      <c r="C1" s="180"/>
      <c r="D1" s="6"/>
      <c r="E1" s="13"/>
      <c r="F1" s="6"/>
      <c r="G1" s="6"/>
      <c r="H1" s="6"/>
      <c r="I1" s="6"/>
      <c r="J1" s="6"/>
      <c r="X1" s="6" t="s">
        <v>16</v>
      </c>
    </row>
    <row r="2" spans="1:251" ht="18" customHeight="1">
      <c r="A2" s="238" t="s">
        <v>174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</row>
    <row r="3" spans="1:251" s="1" customFormat="1" ht="18" customHeight="1">
      <c r="A3" s="181" t="s">
        <v>0</v>
      </c>
      <c r="B3" s="181"/>
      <c r="C3" s="181"/>
      <c r="D3" s="58"/>
      <c r="E3" s="13"/>
      <c r="F3" s="12"/>
      <c r="G3" s="6"/>
      <c r="H3" s="12"/>
      <c r="I3" s="12"/>
      <c r="J3" s="12"/>
      <c r="X3" s="5" t="s">
        <v>14</v>
      </c>
    </row>
    <row r="4" spans="1:251" s="1" customFormat="1" ht="18" customHeight="1">
      <c r="A4" s="241" t="s">
        <v>195</v>
      </c>
      <c r="B4" s="241"/>
      <c r="C4" s="241"/>
      <c r="D4" s="242" t="s">
        <v>81</v>
      </c>
      <c r="E4" s="244" t="s">
        <v>73</v>
      </c>
      <c r="F4" s="243" t="s">
        <v>41</v>
      </c>
      <c r="G4" s="245" t="s">
        <v>20</v>
      </c>
      <c r="H4" s="245"/>
      <c r="I4" s="245"/>
      <c r="J4" s="245"/>
      <c r="K4" s="246" t="s">
        <v>116</v>
      </c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39" t="s">
        <v>169</v>
      </c>
      <c r="W4" s="240" t="s">
        <v>27</v>
      </c>
      <c r="X4" s="212" t="s">
        <v>125</v>
      </c>
    </row>
    <row r="5" spans="1:251" s="1" customFormat="1" ht="38.25" customHeight="1">
      <c r="A5" s="182" t="s">
        <v>77</v>
      </c>
      <c r="B5" s="182" t="s">
        <v>136</v>
      </c>
      <c r="C5" s="182" t="s">
        <v>134</v>
      </c>
      <c r="D5" s="242"/>
      <c r="E5" s="244"/>
      <c r="F5" s="243"/>
      <c r="G5" s="49" t="s">
        <v>41</v>
      </c>
      <c r="H5" s="49" t="s">
        <v>104</v>
      </c>
      <c r="I5" s="49" t="s">
        <v>128</v>
      </c>
      <c r="J5" s="49" t="s">
        <v>9</v>
      </c>
      <c r="K5" s="49" t="s">
        <v>41</v>
      </c>
      <c r="L5" s="49" t="s">
        <v>104</v>
      </c>
      <c r="M5" s="49" t="s">
        <v>9</v>
      </c>
      <c r="N5" s="49" t="s">
        <v>128</v>
      </c>
      <c r="O5" s="49" t="s">
        <v>109</v>
      </c>
      <c r="P5" s="49" t="s">
        <v>123</v>
      </c>
      <c r="Q5" s="49" t="s">
        <v>46</v>
      </c>
      <c r="R5" s="49" t="s">
        <v>67</v>
      </c>
      <c r="S5" s="49" t="s">
        <v>33</v>
      </c>
      <c r="T5" s="49" t="s">
        <v>10</v>
      </c>
      <c r="U5" s="49" t="s">
        <v>7</v>
      </c>
      <c r="V5" s="240"/>
      <c r="W5" s="240"/>
      <c r="X5" s="212"/>
    </row>
    <row r="6" spans="1:251" ht="18" customHeight="1">
      <c r="A6" s="61" t="s">
        <v>126</v>
      </c>
      <c r="B6" s="61" t="s">
        <v>126</v>
      </c>
      <c r="C6" s="61" t="s">
        <v>126</v>
      </c>
      <c r="D6" s="37" t="s">
        <v>126</v>
      </c>
      <c r="E6" s="37" t="s">
        <v>126</v>
      </c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  <c r="M6" s="37">
        <v>8</v>
      </c>
      <c r="N6" s="37">
        <v>9</v>
      </c>
      <c r="O6" s="37">
        <v>10</v>
      </c>
      <c r="P6" s="37">
        <v>11</v>
      </c>
      <c r="Q6" s="37">
        <v>12</v>
      </c>
      <c r="R6" s="37">
        <v>13</v>
      </c>
      <c r="S6" s="37">
        <v>14</v>
      </c>
      <c r="T6" s="37">
        <v>15</v>
      </c>
      <c r="U6" s="37">
        <v>16</v>
      </c>
      <c r="V6" s="37">
        <v>17</v>
      </c>
      <c r="W6" s="37">
        <v>18</v>
      </c>
      <c r="X6" s="37">
        <v>19</v>
      </c>
      <c r="Y6" s="15"/>
    </row>
    <row r="7" spans="1:251" s="35" customFormat="1" ht="18" customHeight="1">
      <c r="A7" s="76"/>
      <c r="B7" s="76"/>
      <c r="C7" s="76"/>
      <c r="D7" s="77"/>
      <c r="E7" s="75"/>
      <c r="F7" s="70">
        <f>G7+K7+V7+W7+X7</f>
        <v>0</v>
      </c>
      <c r="G7" s="153">
        <f>H7+I7+J7</f>
        <v>0</v>
      </c>
      <c r="H7" s="74"/>
      <c r="I7" s="70"/>
      <c r="J7" s="72"/>
      <c r="K7" s="154">
        <f>L7+M7+N7+O7+P7+Q7+R7+S7+T7+U7</f>
        <v>0</v>
      </c>
      <c r="L7" s="70"/>
      <c r="M7" s="72"/>
      <c r="N7" s="74"/>
      <c r="O7" s="74"/>
      <c r="P7" s="74"/>
      <c r="Q7" s="74"/>
      <c r="R7" s="74"/>
      <c r="S7" s="70"/>
      <c r="T7" s="72"/>
      <c r="U7" s="70"/>
      <c r="V7" s="72"/>
      <c r="W7" s="74"/>
      <c r="X7" s="70"/>
      <c r="Y7" s="15"/>
    </row>
    <row r="8" spans="1:251" ht="18" customHeight="1">
      <c r="A8" s="183" t="s">
        <v>243</v>
      </c>
      <c r="B8" s="183" t="s">
        <v>241</v>
      </c>
      <c r="C8" s="187" t="s">
        <v>244</v>
      </c>
      <c r="D8" s="107" t="s">
        <v>237</v>
      </c>
      <c r="E8" s="126" t="s">
        <v>245</v>
      </c>
      <c r="F8" s="70">
        <f t="shared" ref="F8" si="0">G8+K8+V8+W8+X8</f>
        <v>4603969</v>
      </c>
      <c r="G8" s="153">
        <f t="shared" ref="G8" si="1">H8+I8+J8</f>
        <v>2553969</v>
      </c>
      <c r="H8" s="74">
        <v>2116325</v>
      </c>
      <c r="I8" s="70">
        <v>162484</v>
      </c>
      <c r="J8" s="72">
        <v>275160</v>
      </c>
      <c r="K8" s="154">
        <f t="shared" ref="K8" si="2">L8+M8+N8+O8+P8+Q8+R8+S8+T8+U8</f>
        <v>2050000</v>
      </c>
      <c r="L8" s="83"/>
      <c r="M8" s="88"/>
      <c r="N8" s="83">
        <v>2050000</v>
      </c>
      <c r="O8" s="83"/>
      <c r="P8" s="83"/>
      <c r="Q8" s="83"/>
      <c r="R8" s="83"/>
      <c r="S8" s="83"/>
      <c r="T8" s="83"/>
      <c r="U8" s="83"/>
      <c r="V8" s="83"/>
      <c r="W8" s="83"/>
      <c r="X8" s="83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spans="1:251" ht="18" customHeight="1">
      <c r="A9" s="184"/>
      <c r="B9" s="184"/>
      <c r="C9" s="184"/>
      <c r="D9" s="88"/>
      <c r="E9" s="88"/>
      <c r="F9" s="70"/>
      <c r="G9" s="153"/>
      <c r="H9" s="74"/>
      <c r="I9" s="70"/>
      <c r="J9" s="72"/>
      <c r="K9" s="154"/>
      <c r="L9" s="88"/>
      <c r="M9" s="88"/>
      <c r="N9" s="88"/>
      <c r="O9" s="87"/>
      <c r="P9" s="87"/>
      <c r="Q9" s="88"/>
      <c r="R9" s="88"/>
      <c r="S9" s="88"/>
      <c r="T9" s="88"/>
      <c r="U9" s="88"/>
      <c r="V9" s="88"/>
      <c r="W9" s="88"/>
      <c r="X9" s="8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spans="1:251" ht="18" customHeight="1">
      <c r="A10" s="184"/>
      <c r="B10" s="184"/>
      <c r="C10" s="184"/>
      <c r="D10" s="88"/>
      <c r="E10" s="88"/>
      <c r="F10" s="70"/>
      <c r="G10" s="153"/>
      <c r="H10" s="74"/>
      <c r="I10" s="70"/>
      <c r="J10" s="72"/>
      <c r="K10" s="154"/>
      <c r="L10" s="87"/>
      <c r="M10" s="87"/>
      <c r="N10" s="87"/>
      <c r="O10" s="87"/>
      <c r="P10" s="87"/>
      <c r="Q10" s="87"/>
      <c r="R10" s="87"/>
      <c r="S10" s="87"/>
      <c r="T10" s="87"/>
      <c r="U10" s="88"/>
      <c r="V10" s="88"/>
      <c r="W10" s="88"/>
      <c r="X10" s="88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spans="1:251" ht="18" customHeight="1">
      <c r="A11" s="185"/>
      <c r="B11" s="184"/>
      <c r="C11" s="184"/>
      <c r="D11" s="88"/>
      <c r="E11" s="88"/>
      <c r="F11" s="70"/>
      <c r="G11" s="153"/>
      <c r="H11" s="74"/>
      <c r="I11" s="70"/>
      <c r="J11" s="72"/>
      <c r="K11" s="154"/>
      <c r="L11" s="88"/>
      <c r="M11" s="87"/>
      <c r="N11" s="87"/>
      <c r="O11" s="87"/>
      <c r="P11" s="87"/>
      <c r="Q11" s="87"/>
      <c r="R11" s="87"/>
      <c r="S11" s="87"/>
      <c r="T11" s="87"/>
      <c r="U11" s="87"/>
      <c r="V11" s="88"/>
      <c r="W11" s="88"/>
      <c r="X11" s="87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spans="1:251" ht="18" customHeight="1">
      <c r="A12" s="185"/>
      <c r="B12" s="185"/>
      <c r="C12" s="185"/>
      <c r="D12" s="88"/>
      <c r="E12" s="88"/>
      <c r="F12" s="88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8"/>
      <c r="W12" s="88"/>
      <c r="X12" s="87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spans="1:251" ht="18" customHeight="1">
      <c r="A13" s="185"/>
      <c r="B13" s="185"/>
      <c r="C13" s="185"/>
      <c r="D13" s="88"/>
      <c r="E13" s="88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8"/>
      <c r="W13" s="88"/>
      <c r="X13" s="87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spans="1:251" ht="18" customHeight="1">
      <c r="A14" s="185"/>
      <c r="B14" s="185"/>
      <c r="C14" s="185"/>
      <c r="D14" s="87"/>
      <c r="E14" s="88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spans="1:251" ht="18" customHeight="1">
      <c r="A15" s="185"/>
      <c r="B15" s="185"/>
      <c r="C15" s="185"/>
      <c r="D15" s="87"/>
      <c r="E15" s="87"/>
      <c r="F15" s="88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spans="1:251" ht="18" customHeight="1">
      <c r="A16" s="185"/>
      <c r="B16" s="185"/>
      <c r="C16" s="185"/>
      <c r="D16" s="87"/>
      <c r="E16" s="87"/>
      <c r="F16" s="87"/>
      <c r="G16" s="87"/>
      <c r="H16" s="87"/>
      <c r="I16" s="87"/>
      <c r="J16" s="88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spans="1:251" ht="18" customHeight="1">
      <c r="A17" s="185"/>
      <c r="B17" s="185"/>
      <c r="C17" s="185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spans="1:251" ht="18" customHeight="1">
      <c r="A18" s="185"/>
      <c r="B18" s="185"/>
      <c r="C18" s="185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18" customHeight="1">
      <c r="A19" s="185"/>
      <c r="B19" s="185"/>
      <c r="C19" s="185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18" customHeight="1">
      <c r="A20" s="185"/>
      <c r="B20" s="185"/>
      <c r="C20" s="185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18" customHeight="1">
      <c r="A21" s="185"/>
      <c r="B21" s="185"/>
      <c r="C21" s="185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18" customHeight="1">
      <c r="A22" s="185"/>
      <c r="B22" s="185"/>
      <c r="C22" s="185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ht="18" customHeight="1">
      <c r="A23" s="185"/>
      <c r="B23" s="185"/>
      <c r="C23" s="185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1" ht="18" customHeight="1">
      <c r="A24" s="185"/>
      <c r="B24" s="185"/>
      <c r="C24" s="185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 ht="18" customHeight="1">
      <c r="A25" s="185"/>
      <c r="B25" s="185"/>
      <c r="C25" s="185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 ht="18" customHeight="1">
      <c r="A26" s="185"/>
      <c r="B26" s="185"/>
      <c r="C26" s="185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spans="1:251" ht="18" customHeight="1">
      <c r="A27" s="185"/>
      <c r="B27" s="185"/>
      <c r="C27" s="1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spans="1:251" ht="18" customHeight="1">
      <c r="A28" s="185"/>
      <c r="B28" s="185"/>
      <c r="C28" s="1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spans="1:251" ht="18" customHeight="1">
      <c r="A29" s="176"/>
      <c r="B29" s="176"/>
      <c r="C29" s="176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spans="1:251" ht="18" customHeight="1">
      <c r="A30" s="176"/>
      <c r="B30" s="176"/>
      <c r="C30" s="176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spans="1:251" ht="18" customHeight="1">
      <c r="A31" s="176"/>
      <c r="B31" s="176"/>
      <c r="C31" s="176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spans="1:251" ht="18" customHeight="1">
      <c r="A32" s="176"/>
      <c r="B32" s="176"/>
      <c r="C32" s="176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  <row r="33" spans="1:251" ht="18" customHeight="1">
      <c r="A33" s="176"/>
      <c r="B33" s="176"/>
      <c r="C33" s="176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</row>
    <row r="34" spans="1:251" ht="18" customHeight="1">
      <c r="A34" s="176"/>
      <c r="B34" s="176"/>
      <c r="C34" s="176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  <row r="35" spans="1:251" ht="18" customHeight="1">
      <c r="A35" s="176"/>
      <c r="B35" s="176"/>
      <c r="C35" s="176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</row>
    <row r="36" spans="1:251" ht="18" customHeight="1">
      <c r="A36" s="176"/>
      <c r="B36" s="176"/>
      <c r="C36" s="17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</row>
    <row r="37" spans="1:251" ht="18" customHeight="1">
      <c r="A37" s="176"/>
      <c r="B37" s="176"/>
      <c r="C37" s="176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</row>
    <row r="38" spans="1:251" ht="18" customHeight="1">
      <c r="A38" s="176"/>
      <c r="B38" s="176"/>
      <c r="C38" s="176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</row>
    <row r="39" spans="1:251" ht="18" customHeight="1">
      <c r="A39" s="176"/>
      <c r="B39" s="176"/>
      <c r="C39" s="176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</row>
    <row r="40" spans="1:251" ht="18" customHeight="1">
      <c r="A40" s="176"/>
      <c r="B40" s="176"/>
      <c r="C40" s="176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</row>
    <row r="41" spans="1:251" ht="18" customHeight="1">
      <c r="A41" s="176"/>
      <c r="B41" s="176"/>
      <c r="C41" s="176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</row>
    <row r="42" spans="1:251" ht="18" customHeight="1">
      <c r="A42" s="176"/>
      <c r="B42" s="176"/>
      <c r="C42" s="176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</row>
    <row r="43" spans="1:251" ht="18" customHeight="1">
      <c r="A43" s="176"/>
      <c r="B43" s="176"/>
      <c r="C43" s="176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</row>
    <row r="44" spans="1:251" ht="18" customHeight="1">
      <c r="A44" s="176"/>
      <c r="B44" s="176"/>
      <c r="C44" s="176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</row>
    <row r="45" spans="1:251" ht="18" customHeight="1">
      <c r="A45" s="176"/>
      <c r="B45" s="176"/>
      <c r="C45" s="176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</row>
    <row r="46" spans="1:251" ht="18" customHeight="1">
      <c r="A46" s="176"/>
      <c r="B46" s="176"/>
      <c r="C46" s="17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</row>
    <row r="47" spans="1:251" ht="18" customHeight="1">
      <c r="A47" s="176"/>
      <c r="B47" s="176"/>
      <c r="C47" s="176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</row>
    <row r="48" spans="1:251" ht="18" customHeight="1">
      <c r="A48" s="176"/>
      <c r="B48" s="176"/>
      <c r="C48" s="176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</row>
    <row r="49" spans="1:251" ht="18" customHeight="1">
      <c r="A49" s="176"/>
      <c r="B49" s="176"/>
      <c r="C49" s="176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</row>
    <row r="50" spans="1:251" ht="18" customHeight="1">
      <c r="A50" s="176"/>
      <c r="B50" s="176"/>
      <c r="C50" s="176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</row>
    <row r="51" spans="1:251" ht="18" customHeight="1">
      <c r="A51" s="176"/>
      <c r="B51" s="176"/>
      <c r="C51" s="176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spans="1:251" ht="18" customHeight="1">
      <c r="A52" s="176"/>
      <c r="B52" s="176"/>
      <c r="C52" s="176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</row>
    <row r="53" spans="1:251" ht="18" customHeight="1">
      <c r="A53" s="176"/>
      <c r="B53" s="176"/>
      <c r="C53" s="176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</row>
    <row r="54" spans="1:251" ht="18" customHeight="1">
      <c r="A54" s="176"/>
      <c r="B54" s="176"/>
      <c r="C54" s="176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spans="1:251" ht="18" customHeight="1">
      <c r="A55" s="176"/>
      <c r="B55" s="176"/>
      <c r="C55" s="176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</row>
  </sheetData>
  <mergeCells count="10">
    <mergeCell ref="A2:X2"/>
    <mergeCell ref="V4:V5"/>
    <mergeCell ref="W4:W5"/>
    <mergeCell ref="X4:X5"/>
    <mergeCell ref="A4:C4"/>
    <mergeCell ref="D4:D5"/>
    <mergeCell ref="F4:F5"/>
    <mergeCell ref="E4:E5"/>
    <mergeCell ref="G4:J4"/>
    <mergeCell ref="K4:U4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62" fitToHeight="10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W67"/>
  <sheetViews>
    <sheetView showGridLines="0" topLeftCell="F1" workbookViewId="0">
      <selection activeCell="Z17" sqref="Z17"/>
    </sheetView>
  </sheetViews>
  <sheetFormatPr defaultColWidth="9.1640625" defaultRowHeight="11.25"/>
  <cols>
    <col min="1" max="3" width="4" style="194" customWidth="1"/>
    <col min="4" max="4" width="9.1640625" style="194" customWidth="1"/>
    <col min="5" max="5" width="22" style="52" customWidth="1"/>
    <col min="6" max="6" width="16.1640625" style="52" customWidth="1"/>
    <col min="7" max="8" width="14.5" style="52" customWidth="1"/>
    <col min="9" max="9" width="12.33203125" style="52" customWidth="1"/>
    <col min="10" max="11" width="9.1640625" style="52" customWidth="1"/>
    <col min="12" max="12" width="4.83203125" style="52" customWidth="1"/>
    <col min="13" max="13" width="6.1640625" customWidth="1"/>
    <col min="14" max="14" width="7" customWidth="1"/>
    <col min="15" max="15" width="5" customWidth="1"/>
    <col min="16" max="16" width="8.6640625" customWidth="1"/>
    <col min="17" max="17" width="4.1640625" customWidth="1"/>
    <col min="18" max="18" width="3.83203125" customWidth="1"/>
    <col min="19" max="19" width="6.33203125" style="52" customWidth="1"/>
    <col min="20" max="20" width="12.1640625" style="52" customWidth="1"/>
    <col min="21" max="21" width="7.83203125" style="52" customWidth="1"/>
    <col min="22" max="22" width="5.33203125" style="52" customWidth="1"/>
    <col min="23" max="23" width="4.83203125" style="52" customWidth="1"/>
    <col min="24" max="24" width="5.83203125" style="52" customWidth="1"/>
    <col min="25" max="25" width="8" style="52" customWidth="1"/>
    <col min="26" max="26" width="5" style="52" customWidth="1"/>
    <col min="27" max="27" width="4.33203125" style="52" customWidth="1"/>
    <col min="28" max="28" width="4.1640625" style="52" customWidth="1"/>
    <col min="29" max="29" width="7.6640625" style="52" customWidth="1"/>
    <col min="30" max="30" width="5" style="52" customWidth="1"/>
    <col min="31" max="31" width="9.33203125" style="52" customWidth="1"/>
    <col min="32" max="205" width="9.1640625" style="52" customWidth="1"/>
  </cols>
  <sheetData>
    <row r="1" spans="1:205" s="45" customFormat="1" ht="15" customHeight="1">
      <c r="A1" s="188"/>
      <c r="B1" s="189"/>
      <c r="C1" s="14"/>
      <c r="D1" s="14"/>
      <c r="E1" s="7"/>
      <c r="F1" s="11"/>
      <c r="G1" s="11"/>
      <c r="H1" s="11"/>
      <c r="I1" s="11"/>
      <c r="J1" s="11"/>
      <c r="K1" s="11"/>
      <c r="L1" s="11"/>
      <c r="M1" s="2"/>
      <c r="N1" s="2"/>
      <c r="O1" s="2"/>
      <c r="P1" s="2"/>
      <c r="Q1" s="2"/>
      <c r="R1" s="2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2" t="s">
        <v>54</v>
      </c>
      <c r="AF1" s="2"/>
    </row>
    <row r="2" spans="1:205" s="46" customFormat="1" ht="27" customHeight="1">
      <c r="A2" s="190" t="s">
        <v>160</v>
      </c>
      <c r="B2" s="190"/>
      <c r="C2" s="190"/>
      <c r="D2" s="190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59"/>
    </row>
    <row r="3" spans="1:205" s="47" customFormat="1" ht="18.75" customHeight="1">
      <c r="A3" s="66" t="s">
        <v>0</v>
      </c>
      <c r="B3" s="8"/>
      <c r="C3" s="8"/>
      <c r="D3" s="4"/>
      <c r="E3" s="1"/>
      <c r="F3" s="10"/>
      <c r="G3" s="11"/>
      <c r="H3" s="11"/>
      <c r="I3" s="10"/>
      <c r="J3" s="10"/>
      <c r="K3" s="10"/>
      <c r="L3" s="10"/>
      <c r="M3" s="1"/>
      <c r="N3" s="1"/>
      <c r="O3" s="1"/>
      <c r="P3" s="1"/>
      <c r="Q3" s="1"/>
      <c r="R3" s="1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" t="s">
        <v>14</v>
      </c>
      <c r="AF3" s="16"/>
    </row>
    <row r="4" spans="1:205" s="45" customFormat="1" ht="22.5" customHeight="1">
      <c r="A4" s="247" t="s">
        <v>195</v>
      </c>
      <c r="B4" s="247"/>
      <c r="C4" s="248"/>
      <c r="D4" s="249" t="s">
        <v>81</v>
      </c>
      <c r="E4" s="245" t="s">
        <v>246</v>
      </c>
      <c r="F4" s="245" t="s">
        <v>158</v>
      </c>
      <c r="G4" s="96" t="s">
        <v>104</v>
      </c>
      <c r="H4" s="97"/>
      <c r="I4" s="97"/>
      <c r="J4" s="98"/>
      <c r="K4" s="98"/>
      <c r="L4" s="98"/>
      <c r="M4" s="97"/>
      <c r="N4" s="97"/>
      <c r="O4" s="97"/>
      <c r="P4" s="97"/>
      <c r="Q4" s="97"/>
      <c r="R4" s="97"/>
      <c r="S4" s="97"/>
      <c r="T4" s="84" t="s">
        <v>99</v>
      </c>
      <c r="U4" s="99"/>
      <c r="V4" s="99"/>
      <c r="W4" s="99"/>
      <c r="X4" s="100"/>
      <c r="Y4" s="100"/>
      <c r="Z4" s="100"/>
      <c r="AA4" s="100"/>
      <c r="AB4" s="100"/>
      <c r="AC4" s="100"/>
      <c r="AD4" s="100"/>
      <c r="AE4" s="100"/>
      <c r="AF4" s="2"/>
    </row>
    <row r="5" spans="1:205" s="45" customFormat="1" ht="26.25" customHeight="1">
      <c r="A5" s="249" t="s">
        <v>77</v>
      </c>
      <c r="B5" s="249" t="s">
        <v>136</v>
      </c>
      <c r="C5" s="249" t="s">
        <v>134</v>
      </c>
      <c r="D5" s="249"/>
      <c r="E5" s="245"/>
      <c r="F5" s="250"/>
      <c r="G5" s="251" t="s">
        <v>133</v>
      </c>
      <c r="H5" s="251" t="s">
        <v>168</v>
      </c>
      <c r="I5" s="255" t="s">
        <v>53</v>
      </c>
      <c r="J5" s="245" t="s">
        <v>76</v>
      </c>
      <c r="K5" s="245" t="s">
        <v>4</v>
      </c>
      <c r="L5" s="246" t="s">
        <v>19</v>
      </c>
      <c r="M5" s="252" t="s">
        <v>149</v>
      </c>
      <c r="N5" s="212" t="s">
        <v>110</v>
      </c>
      <c r="O5" s="212" t="s">
        <v>25</v>
      </c>
      <c r="P5" s="212" t="s">
        <v>15</v>
      </c>
      <c r="Q5" s="212" t="s">
        <v>103</v>
      </c>
      <c r="R5" s="212" t="s">
        <v>173</v>
      </c>
      <c r="S5" s="246" t="s">
        <v>187</v>
      </c>
      <c r="T5" s="251" t="s">
        <v>133</v>
      </c>
      <c r="U5" s="251" t="s">
        <v>127</v>
      </c>
      <c r="V5" s="251" t="s">
        <v>3</v>
      </c>
      <c r="W5" s="251" t="s">
        <v>35</v>
      </c>
      <c r="X5" s="257" t="s">
        <v>140</v>
      </c>
      <c r="Y5" s="245" t="s">
        <v>131</v>
      </c>
      <c r="Z5" s="245" t="s">
        <v>13</v>
      </c>
      <c r="AA5" s="245" t="s">
        <v>117</v>
      </c>
      <c r="AB5" s="245" t="s">
        <v>11</v>
      </c>
      <c r="AC5" s="245" t="s">
        <v>194</v>
      </c>
      <c r="AD5" s="245" t="s">
        <v>141</v>
      </c>
      <c r="AE5" s="246" t="s">
        <v>108</v>
      </c>
      <c r="AF5" s="2"/>
    </row>
    <row r="6" spans="1:205" ht="43.5" customHeight="1">
      <c r="A6" s="249"/>
      <c r="B6" s="249"/>
      <c r="C6" s="249"/>
      <c r="D6" s="249"/>
      <c r="E6" s="245"/>
      <c r="F6" s="246"/>
      <c r="G6" s="245"/>
      <c r="H6" s="254"/>
      <c r="I6" s="256"/>
      <c r="J6" s="245"/>
      <c r="K6" s="245"/>
      <c r="L6" s="246"/>
      <c r="M6" s="253"/>
      <c r="N6" s="212"/>
      <c r="O6" s="212"/>
      <c r="P6" s="212"/>
      <c r="Q6" s="212"/>
      <c r="R6" s="212"/>
      <c r="S6" s="246"/>
      <c r="T6" s="245"/>
      <c r="U6" s="245"/>
      <c r="V6" s="245"/>
      <c r="W6" s="250"/>
      <c r="X6" s="257"/>
      <c r="Y6" s="245"/>
      <c r="Z6" s="245"/>
      <c r="AA6" s="245"/>
      <c r="AB6" s="245"/>
      <c r="AC6" s="245"/>
      <c r="AD6" s="245"/>
      <c r="AE6" s="246"/>
    </row>
    <row r="7" spans="1:205" s="45" customFormat="1" ht="18.95" customHeight="1">
      <c r="A7" s="191" t="s">
        <v>126</v>
      </c>
      <c r="B7" s="191" t="s">
        <v>126</v>
      </c>
      <c r="C7" s="191" t="s">
        <v>126</v>
      </c>
      <c r="D7" s="192" t="s">
        <v>126</v>
      </c>
      <c r="E7" s="31" t="s">
        <v>126</v>
      </c>
      <c r="F7" s="31">
        <v>1</v>
      </c>
      <c r="G7" s="31">
        <v>2</v>
      </c>
      <c r="H7" s="106">
        <v>3</v>
      </c>
      <c r="I7" s="79">
        <v>4</v>
      </c>
      <c r="J7" s="31">
        <v>5</v>
      </c>
      <c r="K7" s="51">
        <v>6</v>
      </c>
      <c r="L7" s="31">
        <v>7</v>
      </c>
      <c r="M7" s="105">
        <v>8</v>
      </c>
      <c r="N7" s="105">
        <v>9</v>
      </c>
      <c r="O7" s="67">
        <v>10</v>
      </c>
      <c r="P7" s="67">
        <v>11</v>
      </c>
      <c r="Q7" s="105">
        <v>12</v>
      </c>
      <c r="R7" s="105">
        <v>13</v>
      </c>
      <c r="S7" s="31">
        <v>14</v>
      </c>
      <c r="T7" s="51">
        <v>15</v>
      </c>
      <c r="U7" s="31">
        <v>16</v>
      </c>
      <c r="V7" s="31">
        <v>17</v>
      </c>
      <c r="W7" s="31">
        <v>18</v>
      </c>
      <c r="X7" s="31">
        <v>19</v>
      </c>
      <c r="Y7" s="51">
        <v>20</v>
      </c>
      <c r="Z7" s="31">
        <v>21</v>
      </c>
      <c r="AA7" s="31">
        <v>22</v>
      </c>
      <c r="AB7" s="31">
        <v>23</v>
      </c>
      <c r="AC7" s="31">
        <v>24</v>
      </c>
      <c r="AD7" s="31">
        <v>25</v>
      </c>
      <c r="AE7" s="31">
        <v>26</v>
      </c>
      <c r="AF7" s="2"/>
    </row>
    <row r="8" spans="1:205" s="68" customFormat="1" ht="18" customHeight="1">
      <c r="A8" s="77"/>
      <c r="B8" s="78"/>
      <c r="C8" s="73"/>
      <c r="D8" s="77"/>
      <c r="E8" s="75"/>
      <c r="F8" s="156">
        <f>G8+T8</f>
        <v>2534873</v>
      </c>
      <c r="G8" s="156">
        <v>2112769</v>
      </c>
      <c r="H8" s="153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156">
        <v>422104</v>
      </c>
      <c r="U8" s="72"/>
      <c r="V8" s="74"/>
      <c r="W8" s="74"/>
      <c r="X8" s="72"/>
      <c r="Y8" s="74"/>
      <c r="Z8" s="74"/>
      <c r="AA8" s="74"/>
      <c r="AB8" s="74"/>
      <c r="AC8" s="74"/>
      <c r="AD8" s="74"/>
      <c r="AE8" s="70"/>
      <c r="AF8" s="15"/>
    </row>
    <row r="9" spans="1:205" ht="18" customHeight="1">
      <c r="A9" s="193" t="s">
        <v>247</v>
      </c>
      <c r="B9" s="187" t="s">
        <v>248</v>
      </c>
      <c r="C9" s="187" t="s">
        <v>249</v>
      </c>
      <c r="D9" s="187" t="s">
        <v>250</v>
      </c>
      <c r="E9" s="149" t="s">
        <v>251</v>
      </c>
      <c r="F9" s="156">
        <f t="shared" ref="F9" si="0">G9+T9</f>
        <v>2391485</v>
      </c>
      <c r="G9" s="156">
        <f>SUM(H9:S9)</f>
        <v>2116325</v>
      </c>
      <c r="H9" s="150">
        <v>653328</v>
      </c>
      <c r="I9" s="150">
        <v>865560</v>
      </c>
      <c r="J9" s="149">
        <v>121757</v>
      </c>
      <c r="K9" s="149">
        <v>299412</v>
      </c>
      <c r="L9" s="149">
        <v>0</v>
      </c>
      <c r="M9" s="88">
        <v>0</v>
      </c>
      <c r="N9" s="88">
        <v>0</v>
      </c>
      <c r="O9" s="88">
        <v>3096</v>
      </c>
      <c r="P9" s="88">
        <v>173172</v>
      </c>
      <c r="Q9" s="88">
        <v>0</v>
      </c>
      <c r="R9" s="88">
        <v>0</v>
      </c>
      <c r="S9" s="88"/>
      <c r="T9" s="156">
        <f t="shared" ref="T9" si="1">SUM(U9:AE9)</f>
        <v>275160</v>
      </c>
      <c r="U9" s="149">
        <v>1680</v>
      </c>
      <c r="V9" s="149">
        <v>0</v>
      </c>
      <c r="W9" s="149">
        <v>0</v>
      </c>
      <c r="X9" s="88">
        <v>0</v>
      </c>
      <c r="Y9" s="88">
        <v>360</v>
      </c>
      <c r="Z9" s="149">
        <v>0</v>
      </c>
      <c r="AA9" s="149">
        <v>0</v>
      </c>
      <c r="AB9" s="149">
        <v>0</v>
      </c>
      <c r="AC9" s="149"/>
      <c r="AD9" s="149">
        <v>0</v>
      </c>
      <c r="AE9" s="149">
        <v>273120</v>
      </c>
      <c r="AF9" s="62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</row>
    <row r="10" spans="1:205" ht="18" customHeight="1">
      <c r="A10" s="184"/>
      <c r="B10" s="184"/>
      <c r="C10" s="184"/>
      <c r="D10" s="184"/>
      <c r="E10" s="88"/>
      <c r="F10" s="156"/>
      <c r="G10" s="156"/>
      <c r="H10" s="149"/>
      <c r="I10" s="88"/>
      <c r="J10" s="149"/>
      <c r="K10" s="149"/>
      <c r="L10" s="88"/>
      <c r="M10" s="88"/>
      <c r="N10" s="88"/>
      <c r="O10" s="88"/>
      <c r="P10" s="88"/>
      <c r="Q10" s="88"/>
      <c r="R10" s="88"/>
      <c r="S10" s="88"/>
      <c r="T10" s="156"/>
      <c r="U10" s="88"/>
      <c r="V10" s="88"/>
      <c r="W10" s="88"/>
      <c r="X10" s="88"/>
      <c r="Y10" s="88"/>
      <c r="Z10" s="88"/>
      <c r="AA10" s="88"/>
      <c r="AB10" s="88"/>
      <c r="AC10" s="88"/>
      <c r="AD10" s="149"/>
      <c r="AE10" s="88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</row>
    <row r="11" spans="1:205" ht="18" customHeight="1">
      <c r="A11" s="185"/>
      <c r="B11" s="184"/>
      <c r="C11" s="184"/>
      <c r="D11" s="184"/>
      <c r="E11" s="88"/>
      <c r="F11" s="156"/>
      <c r="G11" s="156"/>
      <c r="H11" s="149"/>
      <c r="I11" s="88"/>
      <c r="J11" s="149"/>
      <c r="K11" s="149"/>
      <c r="L11" s="88"/>
      <c r="M11" s="88"/>
      <c r="N11" s="88"/>
      <c r="O11" s="88"/>
      <c r="P11" s="88"/>
      <c r="Q11" s="88"/>
      <c r="R11" s="88"/>
      <c r="S11" s="88"/>
      <c r="T11" s="156"/>
      <c r="U11" s="88"/>
      <c r="V11" s="88"/>
      <c r="W11" s="88"/>
      <c r="X11" s="87"/>
      <c r="Y11" s="88"/>
      <c r="Z11" s="88"/>
      <c r="AA11" s="88"/>
      <c r="AB11" s="88"/>
      <c r="AC11" s="88"/>
      <c r="AD11" s="149"/>
      <c r="AE11" s="88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</row>
    <row r="12" spans="1:205" ht="18" customHeight="1">
      <c r="A12" s="185"/>
      <c r="B12" s="184"/>
      <c r="C12" s="184"/>
      <c r="D12" s="184"/>
      <c r="E12" s="88"/>
      <c r="F12" s="156"/>
      <c r="G12" s="156"/>
      <c r="H12" s="149"/>
      <c r="I12" s="88"/>
      <c r="J12" s="149"/>
      <c r="K12" s="149"/>
      <c r="L12" s="88"/>
      <c r="M12" s="88"/>
      <c r="N12" s="88"/>
      <c r="O12" s="88"/>
      <c r="P12" s="88"/>
      <c r="Q12" s="88"/>
      <c r="R12" s="88"/>
      <c r="S12" s="88"/>
      <c r="T12" s="156"/>
      <c r="U12" s="88"/>
      <c r="V12" s="88"/>
      <c r="W12" s="88"/>
      <c r="X12" s="88"/>
      <c r="Y12" s="87"/>
      <c r="Z12" s="87"/>
      <c r="AA12" s="87"/>
      <c r="AB12" s="87"/>
      <c r="AC12" s="88"/>
      <c r="AD12" s="149"/>
      <c r="AE12" s="88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</row>
    <row r="13" spans="1:205" ht="18" customHeight="1">
      <c r="A13" s="185"/>
      <c r="B13" s="185"/>
      <c r="C13" s="185"/>
      <c r="D13" s="184"/>
      <c r="E13" s="88"/>
      <c r="F13" s="88"/>
      <c r="G13" s="88"/>
      <c r="H13" s="149"/>
      <c r="I13" s="88"/>
      <c r="J13" s="149"/>
      <c r="K13" s="151"/>
      <c r="L13" s="88"/>
      <c r="M13" s="87"/>
      <c r="N13" s="87"/>
      <c r="O13" s="87"/>
      <c r="P13" s="87"/>
      <c r="Q13" s="87"/>
      <c r="R13" s="88"/>
      <c r="S13" s="88"/>
      <c r="T13" s="156"/>
      <c r="U13" s="87"/>
      <c r="V13" s="88"/>
      <c r="W13" s="87"/>
      <c r="X13" s="87"/>
      <c r="Y13" s="87"/>
      <c r="Z13" s="87"/>
      <c r="AA13" s="87"/>
      <c r="AB13" s="88"/>
      <c r="AC13" s="88"/>
      <c r="AD13" s="151"/>
      <c r="AE13" s="88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</row>
    <row r="14" spans="1:205" ht="18" customHeight="1">
      <c r="A14" s="185"/>
      <c r="B14" s="185"/>
      <c r="C14" s="185"/>
      <c r="D14" s="185"/>
      <c r="E14" s="88"/>
      <c r="F14" s="87"/>
      <c r="G14" s="87"/>
      <c r="H14" s="151"/>
      <c r="I14" s="88"/>
      <c r="J14" s="149"/>
      <c r="K14" s="149"/>
      <c r="L14" s="87"/>
      <c r="M14" s="87"/>
      <c r="N14" s="87"/>
      <c r="O14" s="87"/>
      <c r="P14" s="88"/>
      <c r="Q14" s="87"/>
      <c r="R14" s="87"/>
      <c r="S14" s="87"/>
      <c r="T14" s="88"/>
      <c r="U14" s="87"/>
      <c r="V14" s="87"/>
      <c r="W14" s="87"/>
      <c r="X14" s="87"/>
      <c r="Y14" s="87"/>
      <c r="Z14" s="87"/>
      <c r="AA14" s="87"/>
      <c r="AB14" s="87"/>
      <c r="AC14" s="87"/>
      <c r="AD14" s="151"/>
      <c r="AE14" s="88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</row>
    <row r="15" spans="1:205" ht="18" customHeight="1">
      <c r="A15" s="185"/>
      <c r="B15" s="185"/>
      <c r="C15" s="185"/>
      <c r="D15" s="185"/>
      <c r="E15" s="87"/>
      <c r="F15" s="88"/>
      <c r="G15" s="87"/>
      <c r="H15" s="151"/>
      <c r="I15" s="87"/>
      <c r="J15" s="151"/>
      <c r="K15" s="149"/>
      <c r="L15" s="87"/>
      <c r="M15" s="87"/>
      <c r="N15" s="87"/>
      <c r="O15" s="87"/>
      <c r="P15" s="87"/>
      <c r="Q15" s="87"/>
      <c r="R15" s="88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151"/>
      <c r="AE15" s="87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</row>
    <row r="16" spans="1:205" ht="18" customHeight="1">
      <c r="A16" s="185"/>
      <c r="B16" s="185"/>
      <c r="C16" s="185"/>
      <c r="D16" s="185"/>
      <c r="E16" s="87"/>
      <c r="F16" s="88"/>
      <c r="G16" s="87"/>
      <c r="H16" s="151"/>
      <c r="I16" s="87"/>
      <c r="J16" s="151"/>
      <c r="K16" s="151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8"/>
      <c r="Z16" s="87"/>
      <c r="AA16" s="87"/>
      <c r="AB16" s="87"/>
      <c r="AC16" s="87"/>
      <c r="AD16" s="151"/>
      <c r="AE16" s="87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</row>
    <row r="17" spans="1:205" ht="18" customHeight="1">
      <c r="A17" s="185"/>
      <c r="B17" s="185"/>
      <c r="C17" s="185"/>
      <c r="D17" s="185"/>
      <c r="E17" s="87"/>
      <c r="F17" s="87"/>
      <c r="G17" s="87"/>
      <c r="H17" s="151"/>
      <c r="I17" s="87"/>
      <c r="J17" s="151"/>
      <c r="K17" s="151"/>
      <c r="L17" s="87"/>
      <c r="M17" s="87"/>
      <c r="N17" s="87"/>
      <c r="O17" s="87"/>
      <c r="P17" s="87"/>
      <c r="Q17" s="87"/>
      <c r="R17" s="87"/>
      <c r="S17" s="87"/>
      <c r="T17" s="87"/>
      <c r="U17" s="88"/>
      <c r="V17" s="87"/>
      <c r="W17" s="87"/>
      <c r="X17" s="87"/>
      <c r="Y17" s="87"/>
      <c r="Z17" s="87"/>
      <c r="AA17" s="87"/>
      <c r="AB17" s="87"/>
      <c r="AC17" s="87"/>
      <c r="AD17" s="151"/>
      <c r="AE17" s="8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spans="1:205" ht="18" customHeight="1">
      <c r="A18" s="185"/>
      <c r="B18" s="185"/>
      <c r="C18" s="185"/>
      <c r="D18" s="185"/>
      <c r="E18" s="87"/>
      <c r="F18" s="87"/>
      <c r="G18" s="87"/>
      <c r="H18" s="151"/>
      <c r="I18" s="87"/>
      <c r="J18" s="151"/>
      <c r="K18" s="151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151"/>
      <c r="AE18" s="87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</row>
    <row r="19" spans="1:205" ht="18" customHeight="1">
      <c r="A19" s="185"/>
      <c r="B19" s="185"/>
      <c r="C19" s="185"/>
      <c r="D19" s="185"/>
      <c r="E19" s="87"/>
      <c r="F19" s="87"/>
      <c r="G19" s="87"/>
      <c r="H19" s="151"/>
      <c r="I19" s="87"/>
      <c r="J19" s="151"/>
      <c r="K19" s="151"/>
      <c r="L19" s="87"/>
      <c r="M19" s="87"/>
      <c r="N19" s="87"/>
      <c r="O19" s="87"/>
      <c r="P19" s="87"/>
      <c r="Q19" s="87"/>
      <c r="R19" s="87"/>
      <c r="S19" s="88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151"/>
      <c r="AE19" s="87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</row>
    <row r="20" spans="1:205" ht="18" customHeight="1">
      <c r="A20" s="185"/>
      <c r="B20" s="185"/>
      <c r="C20" s="185"/>
      <c r="D20" s="185"/>
      <c r="E20" s="87"/>
      <c r="F20" s="87"/>
      <c r="G20" s="87"/>
      <c r="H20" s="151"/>
      <c r="I20" s="87"/>
      <c r="J20" s="151"/>
      <c r="K20" s="151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151"/>
      <c r="AE20" s="87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</row>
    <row r="21" spans="1:205" ht="18" customHeight="1">
      <c r="A21" s="185"/>
      <c r="B21" s="185"/>
      <c r="C21" s="185"/>
      <c r="D21" s="185"/>
      <c r="E21" s="87"/>
      <c r="F21" s="87"/>
      <c r="G21" s="87"/>
      <c r="H21" s="151"/>
      <c r="I21" s="87"/>
      <c r="J21" s="151"/>
      <c r="K21" s="151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151"/>
      <c r="AE21" s="87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</row>
    <row r="22" spans="1:205" ht="18" customHeight="1">
      <c r="A22" s="185"/>
      <c r="B22" s="185"/>
      <c r="C22" s="185"/>
      <c r="D22" s="185"/>
      <c r="E22" s="87"/>
      <c r="F22" s="87"/>
      <c r="G22" s="87"/>
      <c r="H22" s="151"/>
      <c r="I22" s="87"/>
      <c r="J22" s="151"/>
      <c r="K22" s="151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151"/>
      <c r="AE22" s="87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</row>
    <row r="23" spans="1:205" ht="18" customHeight="1">
      <c r="A23" s="185"/>
      <c r="B23" s="185"/>
      <c r="C23" s="185"/>
      <c r="D23" s="185"/>
      <c r="E23" s="87"/>
      <c r="F23" s="87"/>
      <c r="G23" s="87"/>
      <c r="H23" s="151"/>
      <c r="I23" s="87"/>
      <c r="J23" s="151"/>
      <c r="K23" s="151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151"/>
      <c r="AE23" s="87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</row>
    <row r="24" spans="1:205" ht="18" customHeight="1">
      <c r="A24" s="185"/>
      <c r="B24" s="185"/>
      <c r="C24" s="185"/>
      <c r="D24" s="185"/>
      <c r="E24" s="87"/>
      <c r="F24" s="87"/>
      <c r="G24" s="87"/>
      <c r="H24" s="151"/>
      <c r="I24" s="87"/>
      <c r="J24" s="151"/>
      <c r="K24" s="151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151"/>
      <c r="AE24" s="87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</row>
    <row r="25" spans="1:205" ht="18" customHeight="1">
      <c r="A25" s="185"/>
      <c r="B25" s="185"/>
      <c r="C25" s="185"/>
      <c r="D25" s="185"/>
      <c r="E25" s="87"/>
      <c r="F25" s="87"/>
      <c r="G25" s="87"/>
      <c r="H25" s="151"/>
      <c r="I25" s="87"/>
      <c r="J25" s="151"/>
      <c r="K25" s="151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151"/>
      <c r="AE25" s="87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</row>
    <row r="26" spans="1:205" ht="18" customHeight="1">
      <c r="A26" s="185"/>
      <c r="B26" s="185"/>
      <c r="C26" s="185"/>
      <c r="D26" s="185"/>
      <c r="E26" s="87"/>
      <c r="F26" s="87"/>
      <c r="G26" s="87"/>
      <c r="H26" s="151"/>
      <c r="I26" s="87"/>
      <c r="J26" s="151"/>
      <c r="K26" s="151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151"/>
      <c r="AE26" s="87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spans="1:205">
      <c r="A27" s="185"/>
      <c r="B27" s="185"/>
      <c r="C27" s="185"/>
      <c r="D27" s="185"/>
      <c r="E27" s="87"/>
      <c r="F27" s="87"/>
      <c r="G27" s="87"/>
      <c r="H27" s="151"/>
      <c r="I27" s="87"/>
      <c r="J27" s="151"/>
      <c r="K27" s="151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151"/>
      <c r="AE27" s="8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spans="1:205">
      <c r="A28" s="185"/>
      <c r="B28" s="185"/>
      <c r="C28" s="185"/>
      <c r="D28" s="185"/>
      <c r="E28" s="87"/>
      <c r="F28" s="87"/>
      <c r="G28" s="87"/>
      <c r="H28" s="151"/>
      <c r="I28" s="87"/>
      <c r="J28" s="151"/>
      <c r="K28" s="151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151"/>
      <c r="AE28" s="87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spans="1:205">
      <c r="A29" s="176"/>
      <c r="B29" s="176"/>
      <c r="C29" s="176"/>
      <c r="D29" s="176"/>
      <c r="E29"/>
      <c r="F29"/>
      <c r="G29"/>
      <c r="I29"/>
      <c r="L29"/>
      <c r="S29"/>
      <c r="T29"/>
      <c r="U29"/>
      <c r="V29"/>
      <c r="W29"/>
      <c r="X29"/>
      <c r="Y29"/>
      <c r="Z29"/>
      <c r="AA29"/>
      <c r="AB29"/>
      <c r="AC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spans="1:205">
      <c r="A30" s="176"/>
      <c r="B30" s="176"/>
      <c r="C30" s="176"/>
      <c r="D30" s="176"/>
      <c r="E30"/>
      <c r="F30"/>
      <c r="G30"/>
      <c r="I30"/>
      <c r="L30"/>
      <c r="S30"/>
      <c r="T30"/>
      <c r="U30"/>
      <c r="V30"/>
      <c r="W30"/>
      <c r="X30"/>
      <c r="Y30"/>
      <c r="Z30"/>
      <c r="AA30"/>
      <c r="AB30"/>
      <c r="AC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spans="1:205">
      <c r="A31" s="176"/>
      <c r="B31" s="176"/>
      <c r="C31" s="176"/>
      <c r="D31" s="176"/>
      <c r="E31"/>
      <c r="F31"/>
      <c r="G31"/>
      <c r="I31"/>
      <c r="L31"/>
      <c r="S31"/>
      <c r="T31"/>
      <c r="U31"/>
      <c r="V31"/>
      <c r="W31"/>
      <c r="X31"/>
      <c r="Y31"/>
      <c r="Z31"/>
      <c r="AA31"/>
      <c r="AB31"/>
      <c r="AC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spans="1:205">
      <c r="A32" s="176"/>
      <c r="B32" s="176"/>
      <c r="C32" s="176"/>
      <c r="D32" s="176"/>
      <c r="E32"/>
      <c r="F32"/>
      <c r="G32"/>
      <c r="I32"/>
      <c r="L32"/>
      <c r="S32"/>
      <c r="T32"/>
      <c r="U32"/>
      <c r="V32"/>
      <c r="W32"/>
      <c r="X32"/>
      <c r="Y32"/>
      <c r="Z32"/>
      <c r="AA32"/>
      <c r="AB32"/>
      <c r="AC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spans="1:205">
      <c r="A33" s="176"/>
      <c r="B33" s="176"/>
      <c r="C33" s="176"/>
      <c r="D33" s="176"/>
      <c r="E33"/>
      <c r="F33"/>
      <c r="G33"/>
      <c r="I33"/>
      <c r="L33"/>
      <c r="S33"/>
      <c r="T33"/>
      <c r="U33"/>
      <c r="V33"/>
      <c r="W33"/>
      <c r="X33"/>
      <c r="Y33"/>
      <c r="Z33"/>
      <c r="AA33"/>
      <c r="AB33"/>
      <c r="AC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spans="1:205">
      <c r="A34" s="176"/>
      <c r="B34" s="176"/>
      <c r="C34" s="176"/>
      <c r="D34" s="176"/>
      <c r="E34"/>
      <c r="F34"/>
      <c r="G34"/>
      <c r="I34"/>
      <c r="L34"/>
      <c r="S34"/>
      <c r="T34"/>
      <c r="U34"/>
      <c r="V34"/>
      <c r="W34"/>
      <c r="X34"/>
      <c r="Y34"/>
      <c r="Z34"/>
      <c r="AA34"/>
      <c r="AB34"/>
      <c r="AC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spans="1:205">
      <c r="A35" s="176"/>
      <c r="B35" s="176"/>
      <c r="C35" s="176"/>
      <c r="D35" s="176"/>
      <c r="E35"/>
      <c r="F35"/>
      <c r="G35"/>
      <c r="I35"/>
      <c r="L35"/>
      <c r="S35"/>
      <c r="T35"/>
      <c r="U35"/>
      <c r="V35"/>
      <c r="W35"/>
      <c r="X35"/>
      <c r="Y35"/>
      <c r="Z35"/>
      <c r="AA35"/>
      <c r="AB35"/>
      <c r="AC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spans="1:205">
      <c r="A36" s="176"/>
      <c r="B36" s="176"/>
      <c r="C36" s="176"/>
      <c r="D36" s="176"/>
      <c r="E36"/>
      <c r="F36"/>
      <c r="G36"/>
      <c r="I36"/>
      <c r="L36"/>
      <c r="S36"/>
      <c r="T36"/>
      <c r="U36"/>
      <c r="V36"/>
      <c r="W36"/>
      <c r="X36"/>
      <c r="Y36"/>
      <c r="Z36"/>
      <c r="AA36"/>
      <c r="AB36"/>
      <c r="AC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spans="1:205">
      <c r="A37" s="176"/>
      <c r="B37" s="176"/>
      <c r="C37" s="176"/>
      <c r="D37" s="176"/>
      <c r="E37"/>
      <c r="F37"/>
      <c r="G37"/>
      <c r="I37"/>
      <c r="L37"/>
      <c r="S37"/>
      <c r="T37"/>
      <c r="U37"/>
      <c r="V37"/>
      <c r="W37"/>
      <c r="X37"/>
      <c r="Y37"/>
      <c r="Z37"/>
      <c r="AA37"/>
      <c r="AB37"/>
      <c r="AC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spans="1:205">
      <c r="A38" s="176"/>
      <c r="B38" s="176"/>
      <c r="C38" s="176"/>
      <c r="D38" s="176"/>
      <c r="E38"/>
      <c r="F38"/>
      <c r="G38"/>
      <c r="I38"/>
      <c r="L38"/>
      <c r="S38"/>
      <c r="T38"/>
      <c r="U38"/>
      <c r="V38"/>
      <c r="W38"/>
      <c r="X38"/>
      <c r="Y38"/>
      <c r="Z38"/>
      <c r="AA38"/>
      <c r="AB38"/>
      <c r="AC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</row>
    <row r="39" spans="1:205">
      <c r="A39" s="176"/>
      <c r="B39" s="176"/>
      <c r="C39" s="176"/>
      <c r="D39" s="176"/>
      <c r="E39"/>
      <c r="F39"/>
      <c r="G39"/>
      <c r="I39"/>
      <c r="L39"/>
      <c r="S39"/>
      <c r="T39"/>
      <c r="U39"/>
      <c r="V39"/>
      <c r="W39"/>
      <c r="X39"/>
      <c r="Y39"/>
      <c r="Z39"/>
      <c r="AA39"/>
      <c r="AB39"/>
      <c r="AC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</row>
    <row r="40" spans="1:205">
      <c r="A40" s="176"/>
      <c r="B40" s="176"/>
      <c r="C40" s="176"/>
      <c r="D40" s="176"/>
      <c r="E40"/>
      <c r="F40"/>
      <c r="G40"/>
      <c r="I40"/>
      <c r="L40"/>
      <c r="S40"/>
      <c r="T40"/>
      <c r="U40"/>
      <c r="V40"/>
      <c r="W40"/>
      <c r="X40"/>
      <c r="Y40"/>
      <c r="Z40"/>
      <c r="AA40"/>
      <c r="AB40"/>
      <c r="AC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</row>
    <row r="41" spans="1:205">
      <c r="A41" s="176"/>
      <c r="B41" s="176"/>
      <c r="C41" s="176"/>
      <c r="D41" s="176"/>
      <c r="E41"/>
      <c r="F41"/>
      <c r="G41"/>
      <c r="I41"/>
      <c r="L41"/>
      <c r="S41"/>
      <c r="T41"/>
      <c r="U41"/>
      <c r="V41"/>
      <c r="W41"/>
      <c r="X41"/>
      <c r="Y41"/>
      <c r="Z41"/>
      <c r="AA41"/>
      <c r="AB41"/>
      <c r="AC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</row>
    <row r="42" spans="1:205">
      <c r="A42" s="176"/>
      <c r="B42" s="176"/>
      <c r="C42" s="176"/>
      <c r="D42" s="176"/>
      <c r="E42"/>
      <c r="F42"/>
      <c r="G42"/>
      <c r="I42"/>
      <c r="L42"/>
      <c r="S42"/>
      <c r="T42"/>
      <c r="U42"/>
      <c r="V42"/>
      <c r="W42"/>
      <c r="X42"/>
      <c r="Y42"/>
      <c r="Z42"/>
      <c r="AA42"/>
      <c r="AB42"/>
      <c r="AC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</row>
    <row r="43" spans="1:205">
      <c r="A43" s="176"/>
      <c r="B43" s="176"/>
      <c r="C43" s="176"/>
      <c r="D43" s="176"/>
      <c r="E43"/>
      <c r="F43"/>
      <c r="G43"/>
      <c r="I43"/>
      <c r="L43"/>
      <c r="S43"/>
      <c r="T43"/>
      <c r="U43"/>
      <c r="V43"/>
      <c r="W43"/>
      <c r="X43"/>
      <c r="Y43"/>
      <c r="Z43"/>
      <c r="AA43"/>
      <c r="AB43"/>
      <c r="AC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</row>
    <row r="44" spans="1:205">
      <c r="A44" s="176"/>
      <c r="B44" s="176"/>
      <c r="C44" s="176"/>
      <c r="D44" s="176"/>
      <c r="E44"/>
      <c r="F44"/>
      <c r="G44"/>
      <c r="I44"/>
      <c r="L44"/>
      <c r="S44"/>
      <c r="T44"/>
      <c r="U44"/>
      <c r="V44"/>
      <c r="W44"/>
      <c r="X44"/>
      <c r="Y44"/>
      <c r="Z44"/>
      <c r="AA44"/>
      <c r="AB44"/>
      <c r="AC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</row>
    <row r="45" spans="1:205">
      <c r="A45" s="176"/>
      <c r="B45" s="176"/>
      <c r="C45" s="176"/>
      <c r="D45" s="176"/>
      <c r="E45"/>
      <c r="F45"/>
      <c r="G45"/>
      <c r="I45"/>
      <c r="L45"/>
      <c r="S45"/>
      <c r="T45"/>
      <c r="U45"/>
      <c r="V45"/>
      <c r="W45"/>
      <c r="X45"/>
      <c r="Y45"/>
      <c r="Z45"/>
      <c r="AA45"/>
      <c r="AB45"/>
      <c r="AC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</row>
    <row r="46" spans="1:205">
      <c r="A46" s="176"/>
      <c r="B46" s="176"/>
      <c r="C46" s="176"/>
      <c r="D46" s="176"/>
      <c r="E46"/>
      <c r="F46"/>
      <c r="G46"/>
      <c r="I46"/>
      <c r="L46"/>
      <c r="S46"/>
      <c r="T46"/>
      <c r="U46"/>
      <c r="V46"/>
      <c r="W46"/>
      <c r="X46"/>
      <c r="Y46"/>
      <c r="Z46"/>
      <c r="AA46"/>
      <c r="AB46"/>
      <c r="AC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</row>
    <row r="47" spans="1:205">
      <c r="A47" s="176"/>
      <c r="B47" s="176"/>
      <c r="C47" s="176"/>
      <c r="D47" s="176"/>
      <c r="E47"/>
      <c r="F47"/>
      <c r="G47"/>
      <c r="I47"/>
      <c r="L47"/>
      <c r="S47"/>
      <c r="T47"/>
      <c r="U47"/>
      <c r="V47"/>
      <c r="W47"/>
      <c r="X47"/>
      <c r="Y47"/>
      <c r="Z47"/>
      <c r="AA47"/>
      <c r="AB47"/>
      <c r="AC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</row>
    <row r="48" spans="1:205">
      <c r="A48" s="176"/>
      <c r="B48" s="176"/>
      <c r="C48" s="176"/>
      <c r="D48" s="176"/>
      <c r="E48"/>
      <c r="F48"/>
      <c r="G48"/>
      <c r="I48"/>
      <c r="L48"/>
      <c r="S48"/>
      <c r="T48"/>
      <c r="U48"/>
      <c r="V48"/>
      <c r="W48"/>
      <c r="X48"/>
      <c r="Y48"/>
      <c r="Z48"/>
      <c r="AA48"/>
      <c r="AB48"/>
      <c r="AC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</row>
    <row r="49" spans="1:205">
      <c r="A49" s="176"/>
      <c r="B49" s="176"/>
      <c r="C49" s="176"/>
      <c r="D49" s="176"/>
      <c r="E49"/>
      <c r="F49"/>
      <c r="G49"/>
      <c r="I49"/>
      <c r="L49"/>
      <c r="S49"/>
      <c r="T49"/>
      <c r="U49"/>
      <c r="V49"/>
      <c r="W49"/>
      <c r="X49"/>
      <c r="Y49"/>
      <c r="Z49"/>
      <c r="AA49"/>
      <c r="AB49"/>
      <c r="AC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</row>
    <row r="50" spans="1:205">
      <c r="A50" s="176"/>
      <c r="B50" s="176"/>
      <c r="C50" s="176"/>
      <c r="D50" s="176"/>
      <c r="E50"/>
      <c r="F50"/>
      <c r="G50"/>
      <c r="I50"/>
      <c r="L50"/>
      <c r="S50"/>
      <c r="T50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</row>
    <row r="51" spans="1:205">
      <c r="A51" s="176"/>
      <c r="B51" s="176"/>
      <c r="C51" s="176"/>
      <c r="D51" s="176"/>
      <c r="E51"/>
      <c r="F51"/>
      <c r="G51"/>
      <c r="I51"/>
      <c r="L51"/>
      <c r="S51"/>
      <c r="T51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</row>
    <row r="52" spans="1:205">
      <c r="A52" s="176"/>
      <c r="B52" s="176"/>
      <c r="C52" s="176"/>
      <c r="D52" s="176"/>
      <c r="E52"/>
      <c r="F52"/>
      <c r="G52"/>
      <c r="I52"/>
      <c r="L52"/>
      <c r="S52"/>
      <c r="T52"/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</row>
    <row r="53" spans="1:205">
      <c r="A53" s="176"/>
      <c r="B53" s="176"/>
      <c r="C53" s="176"/>
      <c r="D53" s="176"/>
      <c r="E53"/>
      <c r="F53"/>
      <c r="G53"/>
      <c r="I53"/>
      <c r="L53"/>
      <c r="S53"/>
      <c r="T53"/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</row>
    <row r="54" spans="1:205">
      <c r="A54" s="176"/>
      <c r="B54" s="176"/>
      <c r="C54" s="176"/>
      <c r="D54" s="176"/>
      <c r="E54"/>
      <c r="F54"/>
      <c r="G54"/>
      <c r="I54"/>
      <c r="L54"/>
      <c r="S54"/>
      <c r="T54"/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</row>
    <row r="55" spans="1:205">
      <c r="A55" s="176"/>
      <c r="B55" s="176"/>
      <c r="C55" s="176"/>
      <c r="D55" s="176"/>
      <c r="E55"/>
      <c r="F55"/>
      <c r="G55"/>
      <c r="I55"/>
      <c r="L55"/>
      <c r="S55"/>
      <c r="T55"/>
      <c r="U55"/>
      <c r="V55"/>
      <c r="W55"/>
      <c r="X55"/>
      <c r="Y55"/>
      <c r="Z55"/>
      <c r="AA55"/>
      <c r="AB55"/>
      <c r="AC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</row>
    <row r="56" spans="1:205">
      <c r="A56" s="176"/>
      <c r="B56" s="176"/>
      <c r="C56" s="176"/>
      <c r="D56" s="176"/>
      <c r="E56"/>
      <c r="F56"/>
      <c r="G56"/>
      <c r="I56"/>
      <c r="L56"/>
      <c r="S56"/>
      <c r="T56"/>
      <c r="U56"/>
      <c r="V56"/>
      <c r="W56"/>
      <c r="X56"/>
      <c r="Y56"/>
      <c r="Z56"/>
      <c r="AA56"/>
      <c r="AB56"/>
      <c r="AC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</row>
    <row r="57" spans="1:205">
      <c r="A57" s="176"/>
      <c r="B57" s="176"/>
      <c r="C57" s="176"/>
      <c r="D57" s="176"/>
      <c r="E57"/>
      <c r="F57"/>
      <c r="G57"/>
      <c r="I57"/>
      <c r="L57"/>
      <c r="S57"/>
      <c r="T57"/>
      <c r="U57"/>
      <c r="V57"/>
      <c r="W57"/>
      <c r="X57"/>
      <c r="Y57"/>
      <c r="Z57"/>
      <c r="AA57"/>
      <c r="AB57"/>
      <c r="AC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</row>
    <row r="58" spans="1:205">
      <c r="A58" s="176"/>
      <c r="B58" s="176"/>
      <c r="C58" s="176"/>
      <c r="D58" s="176"/>
      <c r="E58"/>
      <c r="F58"/>
      <c r="G58"/>
      <c r="I58"/>
      <c r="L58"/>
      <c r="S58"/>
      <c r="T58"/>
      <c r="U58"/>
      <c r="V58"/>
      <c r="W58"/>
      <c r="X58"/>
      <c r="Y58"/>
      <c r="Z58"/>
      <c r="AA58"/>
      <c r="AB58"/>
      <c r="AC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</row>
    <row r="59" spans="1:205">
      <c r="A59" s="176"/>
      <c r="B59" s="176"/>
      <c r="C59" s="176"/>
      <c r="D59" s="176"/>
      <c r="E59"/>
      <c r="F59"/>
      <c r="G59"/>
      <c r="I59"/>
      <c r="L59"/>
      <c r="S59"/>
      <c r="T59"/>
      <c r="U59"/>
      <c r="V59"/>
      <c r="W59"/>
      <c r="X59"/>
      <c r="Y59"/>
      <c r="Z59"/>
      <c r="AA59"/>
      <c r="AB59"/>
      <c r="AC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</row>
    <row r="60" spans="1:205">
      <c r="A60" s="176"/>
      <c r="B60" s="176"/>
      <c r="C60" s="176"/>
      <c r="D60" s="176"/>
      <c r="E60"/>
      <c r="F60"/>
      <c r="G60"/>
      <c r="I60"/>
      <c r="L60"/>
      <c r="S60"/>
      <c r="T60"/>
      <c r="U60"/>
      <c r="V60"/>
      <c r="W60"/>
      <c r="X60"/>
      <c r="Y60"/>
      <c r="Z60"/>
      <c r="AA60"/>
      <c r="AB60"/>
      <c r="AC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</row>
    <row r="61" spans="1:205">
      <c r="A61" s="176"/>
      <c r="B61" s="176"/>
      <c r="C61" s="176"/>
      <c r="D61" s="176"/>
      <c r="E61"/>
      <c r="F61"/>
      <c r="G61"/>
      <c r="I61"/>
      <c r="L61"/>
      <c r="S61"/>
      <c r="T61"/>
      <c r="U61"/>
      <c r="V61"/>
      <c r="W61"/>
      <c r="X61"/>
      <c r="Y61"/>
      <c r="Z61"/>
      <c r="AA61"/>
      <c r="AB61"/>
      <c r="AC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</row>
    <row r="62" spans="1:205">
      <c r="A62" s="176"/>
      <c r="B62" s="176"/>
      <c r="C62" s="176"/>
      <c r="D62" s="176"/>
      <c r="E62"/>
      <c r="F62"/>
      <c r="G62"/>
      <c r="I62"/>
      <c r="L62"/>
      <c r="S62"/>
      <c r="T62"/>
      <c r="U62"/>
      <c r="V62"/>
      <c r="W62"/>
      <c r="X62"/>
      <c r="Y62"/>
      <c r="Z62"/>
      <c r="AA62"/>
      <c r="AB62"/>
      <c r="AC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</row>
    <row r="63" spans="1:205">
      <c r="A63" s="176"/>
      <c r="B63" s="176"/>
      <c r="C63" s="176"/>
      <c r="D63" s="176"/>
      <c r="E63"/>
      <c r="F63"/>
      <c r="G63"/>
      <c r="I63"/>
      <c r="L63"/>
      <c r="S63"/>
      <c r="T63"/>
      <c r="U63"/>
      <c r="V63"/>
      <c r="W63"/>
      <c r="X63"/>
      <c r="Y63"/>
      <c r="Z63"/>
      <c r="AA63"/>
      <c r="AB63"/>
      <c r="AC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</row>
    <row r="64" spans="1:205">
      <c r="A64" s="176"/>
      <c r="B64" s="176"/>
      <c r="C64" s="176"/>
      <c r="D64" s="176"/>
      <c r="E64"/>
      <c r="F64"/>
      <c r="G64"/>
      <c r="I64"/>
      <c r="L64"/>
      <c r="S64"/>
      <c r="T64"/>
      <c r="U64"/>
      <c r="V64"/>
      <c r="W64"/>
      <c r="X64"/>
      <c r="Y64"/>
      <c r="Z64"/>
      <c r="AA64"/>
      <c r="AB64"/>
      <c r="AC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</row>
    <row r="65" spans="1:205">
      <c r="A65" s="176"/>
      <c r="B65" s="176"/>
      <c r="C65" s="176"/>
      <c r="D65" s="176"/>
      <c r="E65"/>
      <c r="F65"/>
      <c r="G65"/>
      <c r="I65"/>
      <c r="L65"/>
      <c r="S65"/>
      <c r="T65"/>
      <c r="U65"/>
      <c r="V65"/>
      <c r="W65"/>
      <c r="X65"/>
      <c r="Y65"/>
      <c r="Z65"/>
      <c r="AA65"/>
      <c r="AB65"/>
      <c r="AC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</row>
    <row r="66" spans="1:205">
      <c r="A66" s="176"/>
      <c r="B66" s="176"/>
      <c r="C66" s="176"/>
      <c r="D66" s="176"/>
      <c r="E66"/>
      <c r="F66"/>
      <c r="G66"/>
      <c r="I66"/>
      <c r="L66"/>
      <c r="S66"/>
      <c r="T66"/>
      <c r="U66"/>
      <c r="V66"/>
      <c r="W66"/>
      <c r="X66"/>
      <c r="Y66"/>
      <c r="Z66"/>
      <c r="AA66"/>
      <c r="AB66"/>
      <c r="AC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</row>
    <row r="67" spans="1:205">
      <c r="A67" s="176"/>
      <c r="B67" s="176"/>
      <c r="C67" s="176"/>
      <c r="D67" s="176"/>
      <c r="E67"/>
      <c r="F67"/>
      <c r="G67"/>
      <c r="I67"/>
      <c r="L67"/>
      <c r="S67"/>
      <c r="T67"/>
      <c r="U67"/>
      <c r="V67"/>
      <c r="W67"/>
      <c r="X67"/>
      <c r="Y67"/>
      <c r="Z67"/>
      <c r="AA67"/>
      <c r="AB67"/>
      <c r="AC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</row>
  </sheetData>
  <mergeCells count="32">
    <mergeCell ref="O5:O6"/>
    <mergeCell ref="N5:N6"/>
    <mergeCell ref="AD5:AD6"/>
    <mergeCell ref="AE5:AE6"/>
    <mergeCell ref="X5:X6"/>
    <mergeCell ref="Y5:Y6"/>
    <mergeCell ref="Z5:Z6"/>
    <mergeCell ref="AA5:AA6"/>
    <mergeCell ref="AB5:AB6"/>
    <mergeCell ref="AC5:AC6"/>
    <mergeCell ref="F4:F6"/>
    <mergeCell ref="G5:G6"/>
    <mergeCell ref="V5:V6"/>
    <mergeCell ref="M5:M6"/>
    <mergeCell ref="W5:W6"/>
    <mergeCell ref="H5:H6"/>
    <mergeCell ref="I5:I6"/>
    <mergeCell ref="S5:S6"/>
    <mergeCell ref="T5:T6"/>
    <mergeCell ref="U5:U6"/>
    <mergeCell ref="J5:J6"/>
    <mergeCell ref="K5:K6"/>
    <mergeCell ref="L5:L6"/>
    <mergeCell ref="R5:R6"/>
    <mergeCell ref="Q5:Q6"/>
    <mergeCell ref="P5:P6"/>
    <mergeCell ref="E4:E6"/>
    <mergeCell ref="A4:C4"/>
    <mergeCell ref="A5:A6"/>
    <mergeCell ref="B5:B6"/>
    <mergeCell ref="C5:C6"/>
    <mergeCell ref="D4:D6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scale="66" fitToHeight="10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IP60"/>
  <sheetViews>
    <sheetView showGridLines="0" workbookViewId="0">
      <selection activeCell="P16" sqref="P16"/>
    </sheetView>
  </sheetViews>
  <sheetFormatPr defaultColWidth="9.1640625" defaultRowHeight="18.95" customHeight="1"/>
  <cols>
    <col min="1" max="3" width="3.83203125" style="56" customWidth="1"/>
    <col min="4" max="4" width="11.5" style="56" customWidth="1"/>
    <col min="5" max="5" width="24.1640625" style="45" customWidth="1"/>
    <col min="6" max="6" width="14" style="53" customWidth="1"/>
    <col min="7" max="7" width="13.1640625" style="53" customWidth="1"/>
    <col min="8" max="9" width="4.83203125" style="53" customWidth="1"/>
    <col min="10" max="11" width="6.5" style="53" customWidth="1"/>
    <col min="12" max="12" width="5.33203125" style="53" customWidth="1"/>
    <col min="13" max="13" width="6" style="9" customWidth="1"/>
    <col min="14" max="14" width="5.5" style="9" customWidth="1"/>
    <col min="15" max="16" width="6" style="9" customWidth="1"/>
    <col min="17" max="17" width="7.5" style="9" customWidth="1"/>
    <col min="18" max="18" width="5.5" style="9" customWidth="1"/>
    <col min="19" max="19" width="6" style="9" customWidth="1"/>
    <col min="20" max="20" width="5" style="9" customWidth="1"/>
    <col min="21" max="21" width="5.83203125" style="9" customWidth="1"/>
    <col min="22" max="22" width="5.6640625" style="9" customWidth="1"/>
    <col min="23" max="23" width="5.83203125" style="9" customWidth="1"/>
    <col min="24" max="24" width="5.33203125" style="9" customWidth="1"/>
    <col min="25" max="25" width="4.6640625" style="9" customWidth="1"/>
    <col min="26" max="26" width="5.6640625" style="9" customWidth="1"/>
    <col min="27" max="27" width="4.5" style="9" customWidth="1"/>
    <col min="28" max="28" width="6" style="9" customWidth="1"/>
    <col min="29" max="29" width="5.5" style="9" customWidth="1"/>
    <col min="30" max="30" width="12.5" style="9" customWidth="1"/>
    <col min="31" max="31" width="5.6640625" style="9" customWidth="1"/>
    <col min="32" max="32" width="13.1640625" style="53" customWidth="1"/>
    <col min="33" max="250" width="9.1640625" style="52" customWidth="1"/>
  </cols>
  <sheetData>
    <row r="3" spans="1:250" ht="20.25" customHeight="1">
      <c r="A3" s="66"/>
      <c r="B3" s="14"/>
      <c r="C3" s="14"/>
      <c r="D3" s="57"/>
      <c r="E3" s="18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48" t="s">
        <v>142</v>
      </c>
    </row>
    <row r="4" spans="1:250" ht="21.75" customHeight="1">
      <c r="A4" s="190" t="s">
        <v>165</v>
      </c>
      <c r="B4" s="190"/>
      <c r="C4" s="190"/>
      <c r="D4" s="190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</row>
    <row r="5" spans="1:250" s="47" customFormat="1" ht="20.25" customHeight="1">
      <c r="A5" s="66" t="s">
        <v>0</v>
      </c>
      <c r="B5" s="8"/>
      <c r="C5" s="8"/>
      <c r="D5" s="4"/>
      <c r="E5" s="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48" t="s">
        <v>14</v>
      </c>
      <c r="AG5" s="1"/>
    </row>
    <row r="6" spans="1:250" s="54" customFormat="1" ht="18.75" customHeight="1">
      <c r="A6" s="258" t="s">
        <v>195</v>
      </c>
      <c r="B6" s="258"/>
      <c r="C6" s="258"/>
      <c r="D6" s="259" t="s">
        <v>81</v>
      </c>
      <c r="E6" s="245" t="s">
        <v>159</v>
      </c>
      <c r="F6" s="245" t="s">
        <v>158</v>
      </c>
      <c r="G6" s="101" t="s">
        <v>128</v>
      </c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3"/>
    </row>
    <row r="7" spans="1:250" s="54" customFormat="1" ht="35.25" customHeight="1">
      <c r="A7" s="195" t="s">
        <v>77</v>
      </c>
      <c r="B7" s="195" t="s">
        <v>136</v>
      </c>
      <c r="C7" s="196" t="s">
        <v>134</v>
      </c>
      <c r="D7" s="249"/>
      <c r="E7" s="245"/>
      <c r="F7" s="250"/>
      <c r="G7" s="49" t="s">
        <v>162</v>
      </c>
      <c r="H7" s="49" t="s">
        <v>57</v>
      </c>
      <c r="I7" s="49" t="s">
        <v>101</v>
      </c>
      <c r="J7" s="63" t="s">
        <v>190</v>
      </c>
      <c r="K7" s="63" t="s">
        <v>138</v>
      </c>
      <c r="L7" s="63" t="s">
        <v>72</v>
      </c>
      <c r="M7" s="63" t="s">
        <v>144</v>
      </c>
      <c r="N7" s="63" t="s">
        <v>63</v>
      </c>
      <c r="O7" s="63" t="s">
        <v>50</v>
      </c>
      <c r="P7" s="63" t="s">
        <v>132</v>
      </c>
      <c r="Q7" s="63" t="s">
        <v>45</v>
      </c>
      <c r="R7" s="63" t="s">
        <v>129</v>
      </c>
      <c r="S7" s="63" t="s">
        <v>196</v>
      </c>
      <c r="T7" s="63" t="s">
        <v>145</v>
      </c>
      <c r="U7" s="63" t="s">
        <v>114</v>
      </c>
      <c r="V7" s="63" t="s">
        <v>92</v>
      </c>
      <c r="W7" s="63" t="s">
        <v>193</v>
      </c>
      <c r="X7" s="63" t="s">
        <v>178</v>
      </c>
      <c r="Y7" s="63" t="s">
        <v>52</v>
      </c>
      <c r="Z7" s="63" t="s">
        <v>176</v>
      </c>
      <c r="AA7" s="63" t="s">
        <v>172</v>
      </c>
      <c r="AB7" s="63" t="s">
        <v>94</v>
      </c>
      <c r="AC7" s="63" t="s">
        <v>186</v>
      </c>
      <c r="AD7" s="63" t="s">
        <v>192</v>
      </c>
      <c r="AE7" s="63" t="s">
        <v>184</v>
      </c>
      <c r="AF7" s="63" t="s">
        <v>155</v>
      </c>
    </row>
    <row r="8" spans="1:250" s="55" customFormat="1" ht="18.95" customHeight="1">
      <c r="A8" s="197" t="s">
        <v>126</v>
      </c>
      <c r="B8" s="197" t="s">
        <v>126</v>
      </c>
      <c r="C8" s="197" t="s">
        <v>126</v>
      </c>
      <c r="D8" s="197" t="s">
        <v>126</v>
      </c>
      <c r="E8" s="50" t="s">
        <v>126</v>
      </c>
      <c r="F8" s="50">
        <v>1</v>
      </c>
      <c r="G8" s="50">
        <v>2</v>
      </c>
      <c r="H8" s="32">
        <v>3</v>
      </c>
      <c r="I8" s="50">
        <v>4</v>
      </c>
      <c r="J8" s="50">
        <v>5</v>
      </c>
      <c r="K8" s="50">
        <v>6</v>
      </c>
      <c r="L8" s="50">
        <v>7</v>
      </c>
      <c r="M8" s="32">
        <v>8</v>
      </c>
      <c r="N8" s="50">
        <v>9</v>
      </c>
      <c r="O8" s="50">
        <v>10</v>
      </c>
      <c r="P8" s="50">
        <v>11</v>
      </c>
      <c r="Q8" s="50">
        <v>12</v>
      </c>
      <c r="R8" s="50">
        <v>13</v>
      </c>
      <c r="S8" s="50">
        <v>14</v>
      </c>
      <c r="T8" s="50">
        <v>15</v>
      </c>
      <c r="U8" s="50">
        <v>16</v>
      </c>
      <c r="V8" s="50">
        <v>17</v>
      </c>
      <c r="W8" s="50">
        <v>18</v>
      </c>
      <c r="X8" s="50">
        <v>19</v>
      </c>
      <c r="Y8" s="50">
        <v>20</v>
      </c>
      <c r="Z8" s="32">
        <v>21</v>
      </c>
      <c r="AA8" s="50">
        <v>22</v>
      </c>
      <c r="AB8" s="50">
        <v>23</v>
      </c>
      <c r="AC8" s="50">
        <v>24</v>
      </c>
      <c r="AD8" s="50">
        <v>25</v>
      </c>
      <c r="AE8" s="50">
        <v>26</v>
      </c>
      <c r="AF8" s="50">
        <v>27</v>
      </c>
    </row>
    <row r="9" spans="1:250" ht="18" customHeight="1">
      <c r="A9" s="77"/>
      <c r="B9" s="78"/>
      <c r="C9" s="73"/>
      <c r="D9" s="77"/>
      <c r="E9" s="75"/>
      <c r="F9" s="160">
        <f>SUM(G9:AF9)</f>
        <v>0</v>
      </c>
      <c r="G9" s="72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0"/>
      <c r="W9" s="72"/>
      <c r="X9" s="70"/>
      <c r="Y9" s="71"/>
      <c r="Z9" s="72"/>
      <c r="AA9" s="74"/>
      <c r="AB9" s="74"/>
      <c r="AC9" s="74"/>
      <c r="AD9" s="74"/>
      <c r="AE9" s="74"/>
      <c r="AF9" s="70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18" customHeight="1">
      <c r="A10" s="107" t="s">
        <v>243</v>
      </c>
      <c r="B10" s="187" t="s">
        <v>248</v>
      </c>
      <c r="C10" s="187" t="s">
        <v>249</v>
      </c>
      <c r="D10" s="187" t="s">
        <v>250</v>
      </c>
      <c r="E10" s="149" t="s">
        <v>251</v>
      </c>
      <c r="F10" s="160">
        <f t="shared" ref="F10:F13" si="0">SUM(G10:AF10)</f>
        <v>162484</v>
      </c>
      <c r="G10" s="127">
        <v>61200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27">
        <v>84</v>
      </c>
      <c r="R10" s="107">
        <v>0</v>
      </c>
      <c r="S10" s="107">
        <v>0</v>
      </c>
      <c r="T10" s="107">
        <v>0</v>
      </c>
      <c r="U10" s="107">
        <v>0</v>
      </c>
      <c r="V10" s="107">
        <v>0</v>
      </c>
      <c r="W10" s="107">
        <v>0</v>
      </c>
      <c r="X10" s="107">
        <v>0</v>
      </c>
      <c r="Y10" s="107">
        <v>0</v>
      </c>
      <c r="Z10" s="107">
        <v>0</v>
      </c>
      <c r="AA10" s="107">
        <v>0</v>
      </c>
      <c r="AB10" s="107">
        <v>0</v>
      </c>
      <c r="AC10" s="107">
        <v>0</v>
      </c>
      <c r="AD10" s="127">
        <v>25000</v>
      </c>
      <c r="AE10" s="107">
        <v>0</v>
      </c>
      <c r="AF10" s="127">
        <v>76200</v>
      </c>
      <c r="AG10" s="62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18" customHeight="1">
      <c r="A11" s="184"/>
      <c r="B11" s="184"/>
      <c r="C11" s="184"/>
      <c r="D11" s="184"/>
      <c r="E11" s="88"/>
      <c r="F11" s="160">
        <f t="shared" si="0"/>
        <v>0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35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18" customHeight="1">
      <c r="A12" s="184"/>
      <c r="B12" s="184"/>
      <c r="C12" s="184"/>
      <c r="D12" s="184"/>
      <c r="E12" s="88"/>
      <c r="F12" s="160">
        <f t="shared" si="0"/>
        <v>0</v>
      </c>
      <c r="G12" s="88"/>
      <c r="H12" s="87"/>
      <c r="I12" s="87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35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18" customHeight="1">
      <c r="A13" s="185"/>
      <c r="B13" s="185"/>
      <c r="C13" s="184"/>
      <c r="D13" s="184"/>
      <c r="E13" s="88"/>
      <c r="F13" s="160">
        <f t="shared" si="0"/>
        <v>0</v>
      </c>
      <c r="G13" s="88"/>
      <c r="H13" s="87"/>
      <c r="I13" s="87"/>
      <c r="J13" s="88"/>
      <c r="K13" s="88"/>
      <c r="L13" s="87"/>
      <c r="M13" s="127"/>
      <c r="N13" s="127"/>
      <c r="O13" s="127"/>
      <c r="P13" s="127"/>
      <c r="Q13" s="152"/>
      <c r="R13" s="127"/>
      <c r="S13" s="127"/>
      <c r="T13" s="127"/>
      <c r="U13" s="127"/>
      <c r="V13" s="127"/>
      <c r="W13" s="127"/>
      <c r="X13" s="127"/>
      <c r="Y13" s="127"/>
      <c r="Z13" s="152"/>
      <c r="AA13" s="152"/>
      <c r="AB13" s="127"/>
      <c r="AC13" s="127"/>
      <c r="AD13" s="127"/>
      <c r="AE13" s="127"/>
      <c r="AF13" s="88"/>
      <c r="AG13" s="35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18" customHeight="1">
      <c r="A14" s="185"/>
      <c r="B14" s="185"/>
      <c r="C14" s="185"/>
      <c r="D14" s="184"/>
      <c r="E14" s="88"/>
      <c r="F14" s="87"/>
      <c r="G14" s="88"/>
      <c r="H14" s="87"/>
      <c r="I14" s="87"/>
      <c r="J14" s="88"/>
      <c r="K14" s="87"/>
      <c r="L14" s="87"/>
      <c r="M14" s="127"/>
      <c r="N14" s="127"/>
      <c r="O14" s="127"/>
      <c r="P14" s="127"/>
      <c r="Q14" s="152"/>
      <c r="R14" s="127"/>
      <c r="S14" s="127"/>
      <c r="T14" s="127"/>
      <c r="U14" s="127"/>
      <c r="V14" s="127"/>
      <c r="W14" s="127"/>
      <c r="X14" s="152"/>
      <c r="Y14" s="152"/>
      <c r="Z14" s="152"/>
      <c r="AA14" s="152"/>
      <c r="AB14" s="127"/>
      <c r="AC14" s="127"/>
      <c r="AD14" s="127"/>
      <c r="AE14" s="127"/>
      <c r="AF14" s="87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18" customHeight="1">
      <c r="A15" s="185"/>
      <c r="B15" s="185"/>
      <c r="C15" s="185"/>
      <c r="D15" s="184"/>
      <c r="E15" s="88"/>
      <c r="F15" s="87"/>
      <c r="G15" s="87"/>
      <c r="H15" s="87"/>
      <c r="I15" s="87"/>
      <c r="J15" s="87"/>
      <c r="K15" s="87"/>
      <c r="L15" s="87"/>
      <c r="M15" s="152"/>
      <c r="N15" s="152"/>
      <c r="O15" s="152"/>
      <c r="P15" s="152"/>
      <c r="Q15" s="152"/>
      <c r="R15" s="127"/>
      <c r="S15" s="127"/>
      <c r="T15" s="127"/>
      <c r="U15" s="127"/>
      <c r="V15" s="152"/>
      <c r="W15" s="152"/>
      <c r="X15" s="152"/>
      <c r="Y15" s="152"/>
      <c r="Z15" s="152"/>
      <c r="AA15" s="127"/>
      <c r="AB15" s="127"/>
      <c r="AC15" s="127"/>
      <c r="AD15" s="127"/>
      <c r="AE15" s="152"/>
      <c r="AF15" s="87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18" customHeight="1">
      <c r="A16" s="185"/>
      <c r="B16" s="185"/>
      <c r="C16" s="185"/>
      <c r="D16" s="185"/>
      <c r="E16" s="88"/>
      <c r="F16" s="88"/>
      <c r="G16" s="87"/>
      <c r="H16" s="87"/>
      <c r="I16" s="87"/>
      <c r="J16" s="87"/>
      <c r="K16" s="87"/>
      <c r="L16" s="87"/>
      <c r="M16" s="152"/>
      <c r="N16" s="152"/>
      <c r="O16" s="152"/>
      <c r="P16" s="152"/>
      <c r="Q16" s="152"/>
      <c r="R16" s="127"/>
      <c r="S16" s="152"/>
      <c r="T16" s="152"/>
      <c r="U16" s="152"/>
      <c r="V16" s="152"/>
      <c r="W16" s="152"/>
      <c r="X16" s="152"/>
      <c r="Y16" s="152"/>
      <c r="Z16" s="152"/>
      <c r="AA16" s="152"/>
      <c r="AB16" s="127"/>
      <c r="AC16" s="127"/>
      <c r="AD16" s="127"/>
      <c r="AE16" s="152"/>
      <c r="AF16" s="87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18" customHeight="1">
      <c r="A17" s="185"/>
      <c r="B17" s="185"/>
      <c r="C17" s="185"/>
      <c r="D17" s="185"/>
      <c r="E17" s="88"/>
      <c r="F17" s="88"/>
      <c r="G17" s="87"/>
      <c r="H17" s="87"/>
      <c r="I17" s="87"/>
      <c r="J17" s="87"/>
      <c r="K17" s="87"/>
      <c r="L17" s="87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27"/>
      <c r="AC17" s="152"/>
      <c r="AD17" s="152"/>
      <c r="AE17" s="152"/>
      <c r="AF17" s="8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18" customHeight="1">
      <c r="A18" s="185"/>
      <c r="B18" s="185"/>
      <c r="C18" s="185"/>
      <c r="D18" s="185"/>
      <c r="E18" s="87"/>
      <c r="F18" s="87"/>
      <c r="G18" s="87"/>
      <c r="H18" s="87"/>
      <c r="I18" s="87"/>
      <c r="J18" s="87"/>
      <c r="K18" s="87"/>
      <c r="L18" s="87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87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18" customHeight="1">
      <c r="A19" s="185"/>
      <c r="B19" s="185"/>
      <c r="C19" s="185"/>
      <c r="D19" s="185"/>
      <c r="E19" s="87"/>
      <c r="F19" s="87"/>
      <c r="G19" s="87"/>
      <c r="H19" s="87"/>
      <c r="I19" s="87"/>
      <c r="J19" s="87"/>
      <c r="K19" s="87"/>
      <c r="L19" s="87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87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18" customHeight="1">
      <c r="A20" s="185"/>
      <c r="B20" s="185"/>
      <c r="C20" s="185"/>
      <c r="D20" s="185"/>
      <c r="E20" s="87"/>
      <c r="F20" s="87"/>
      <c r="G20" s="87"/>
      <c r="H20" s="87"/>
      <c r="I20" s="87"/>
      <c r="J20" s="87"/>
      <c r="K20" s="87"/>
      <c r="L20" s="87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87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18" customHeight="1">
      <c r="A21" s="185"/>
      <c r="B21" s="185"/>
      <c r="C21" s="185"/>
      <c r="D21" s="185"/>
      <c r="E21" s="87"/>
      <c r="F21" s="87"/>
      <c r="G21" s="87"/>
      <c r="H21" s="87"/>
      <c r="I21" s="87"/>
      <c r="J21" s="87"/>
      <c r="K21" s="87"/>
      <c r="L21" s="87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87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18" customHeight="1">
      <c r="A22" s="185"/>
      <c r="B22" s="185"/>
      <c r="C22" s="185"/>
      <c r="D22" s="185"/>
      <c r="E22" s="87"/>
      <c r="F22" s="87"/>
      <c r="G22" s="87"/>
      <c r="H22" s="87"/>
      <c r="I22" s="87"/>
      <c r="J22" s="87"/>
      <c r="K22" s="87"/>
      <c r="L22" s="87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87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18" customHeight="1">
      <c r="A23" s="185"/>
      <c r="B23" s="185"/>
      <c r="C23" s="185"/>
      <c r="D23" s="185"/>
      <c r="E23" s="88"/>
      <c r="F23" s="87"/>
      <c r="G23" s="87"/>
      <c r="H23" s="87"/>
      <c r="I23" s="87"/>
      <c r="J23" s="87"/>
      <c r="K23" s="87"/>
      <c r="L23" s="87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87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18" customHeight="1">
      <c r="A24" s="185"/>
      <c r="B24" s="185"/>
      <c r="C24" s="185"/>
      <c r="D24" s="185"/>
      <c r="E24" s="87"/>
      <c r="F24" s="87"/>
      <c r="G24" s="87"/>
      <c r="H24" s="87"/>
      <c r="I24" s="87"/>
      <c r="J24" s="87"/>
      <c r="K24" s="87"/>
      <c r="L24" s="87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87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18" customHeight="1">
      <c r="A25" s="185"/>
      <c r="B25" s="185"/>
      <c r="C25" s="185"/>
      <c r="D25" s="185"/>
      <c r="E25" s="87"/>
      <c r="F25" s="87"/>
      <c r="G25" s="87"/>
      <c r="H25" s="87"/>
      <c r="I25" s="87"/>
      <c r="J25" s="87"/>
      <c r="K25" s="87"/>
      <c r="L25" s="87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87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18" customHeight="1">
      <c r="A26" s="185"/>
      <c r="B26" s="185"/>
      <c r="C26" s="185"/>
      <c r="D26" s="185"/>
      <c r="E26" s="87"/>
      <c r="F26" s="87"/>
      <c r="G26" s="87"/>
      <c r="H26" s="87"/>
      <c r="I26" s="87"/>
      <c r="J26" s="87"/>
      <c r="K26" s="87"/>
      <c r="L26" s="87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87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18" customHeight="1">
      <c r="A27" s="185"/>
      <c r="B27" s="185"/>
      <c r="C27" s="185"/>
      <c r="D27" s="185"/>
      <c r="E27" s="87"/>
      <c r="F27" s="87"/>
      <c r="G27" s="87"/>
      <c r="H27" s="87"/>
      <c r="I27" s="87"/>
      <c r="J27" s="87"/>
      <c r="K27" s="87"/>
      <c r="L27" s="87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8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18.95" customHeight="1">
      <c r="A28" s="185"/>
      <c r="B28" s="185"/>
      <c r="C28" s="185"/>
      <c r="D28" s="185"/>
      <c r="E28" s="87"/>
      <c r="F28" s="87"/>
      <c r="G28" s="87"/>
      <c r="H28" s="87"/>
      <c r="I28" s="87"/>
      <c r="J28" s="87"/>
      <c r="K28" s="87"/>
      <c r="L28" s="87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87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18.95" customHeight="1">
      <c r="A29" s="176"/>
      <c r="B29" s="176"/>
      <c r="C29" s="176"/>
      <c r="D29" s="176"/>
      <c r="E29"/>
      <c r="F29"/>
      <c r="G29"/>
      <c r="H29"/>
      <c r="I29"/>
      <c r="J29"/>
      <c r="K29"/>
      <c r="L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18.95" customHeight="1">
      <c r="A30" s="176"/>
      <c r="B30" s="176"/>
      <c r="C30" s="176"/>
      <c r="D30" s="176"/>
      <c r="E30"/>
      <c r="F30"/>
      <c r="G30"/>
      <c r="H30"/>
      <c r="I30"/>
      <c r="J30"/>
      <c r="K30"/>
      <c r="L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18.95" customHeight="1">
      <c r="A31" s="176"/>
      <c r="B31" s="176"/>
      <c r="C31" s="176"/>
      <c r="D31" s="176"/>
      <c r="E31"/>
      <c r="F31"/>
      <c r="G31"/>
      <c r="H31"/>
      <c r="I31"/>
      <c r="J31"/>
      <c r="K31"/>
      <c r="L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18.95" customHeight="1">
      <c r="A32" s="176"/>
      <c r="B32" s="176"/>
      <c r="C32" s="176"/>
      <c r="D32" s="176"/>
      <c r="E32"/>
      <c r="F32"/>
      <c r="G32"/>
      <c r="H32"/>
      <c r="I32"/>
      <c r="J32"/>
      <c r="K32"/>
      <c r="L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18.95" customHeight="1">
      <c r="A33" s="176"/>
      <c r="B33" s="176"/>
      <c r="C33" s="176"/>
      <c r="D33" s="176"/>
      <c r="E33"/>
      <c r="F33"/>
      <c r="G33"/>
      <c r="H33"/>
      <c r="I33"/>
      <c r="J33"/>
      <c r="K33"/>
      <c r="L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18.95" customHeight="1">
      <c r="A34" s="176"/>
      <c r="B34" s="176"/>
      <c r="C34" s="176"/>
      <c r="D34" s="176"/>
      <c r="E34"/>
      <c r="F34"/>
      <c r="G34"/>
      <c r="H34"/>
      <c r="I34"/>
      <c r="J34"/>
      <c r="K34"/>
      <c r="L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18.95" customHeight="1">
      <c r="A35" s="176"/>
      <c r="B35" s="176"/>
      <c r="C35" s="176"/>
      <c r="D35" s="176"/>
      <c r="E35"/>
      <c r="F35"/>
      <c r="G35"/>
      <c r="H35"/>
      <c r="I35"/>
      <c r="J35"/>
      <c r="K35"/>
      <c r="L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18.95" customHeight="1">
      <c r="A36" s="176"/>
      <c r="B36" s="176"/>
      <c r="C36" s="176"/>
      <c r="D36" s="176"/>
      <c r="E36"/>
      <c r="F36"/>
      <c r="G36"/>
      <c r="H36"/>
      <c r="I36"/>
      <c r="J36"/>
      <c r="K36"/>
      <c r="L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18.95" customHeight="1">
      <c r="A37" s="176"/>
      <c r="B37" s="176"/>
      <c r="C37" s="176"/>
      <c r="D37" s="176"/>
      <c r="E37"/>
      <c r="F37"/>
      <c r="G37"/>
      <c r="H37"/>
      <c r="I37"/>
      <c r="J37"/>
      <c r="K37"/>
      <c r="L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18.95" customHeight="1">
      <c r="A38" s="176"/>
      <c r="B38" s="176"/>
      <c r="C38" s="176"/>
      <c r="D38" s="176"/>
      <c r="E38"/>
      <c r="F38"/>
      <c r="G38"/>
      <c r="H38"/>
      <c r="I38"/>
      <c r="J38"/>
      <c r="K38"/>
      <c r="L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18.95" customHeight="1">
      <c r="A39" s="176"/>
      <c r="B39" s="176"/>
      <c r="C39" s="176"/>
      <c r="D39" s="176"/>
      <c r="E39"/>
      <c r="F39"/>
      <c r="G39"/>
      <c r="H39"/>
      <c r="I39"/>
      <c r="J39"/>
      <c r="K39"/>
      <c r="L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18.95" customHeight="1">
      <c r="A40" s="176"/>
      <c r="B40" s="176"/>
      <c r="C40" s="176"/>
      <c r="D40" s="176"/>
      <c r="E40"/>
      <c r="F40"/>
      <c r="G40"/>
      <c r="H40"/>
      <c r="I40"/>
      <c r="J40"/>
      <c r="K40"/>
      <c r="L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18.95" customHeight="1">
      <c r="A41" s="176"/>
      <c r="B41" s="176"/>
      <c r="C41" s="176"/>
      <c r="D41" s="176"/>
      <c r="E41"/>
      <c r="F41"/>
      <c r="G41"/>
      <c r="H41"/>
      <c r="I41"/>
      <c r="J41"/>
      <c r="K41"/>
      <c r="L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18.95" customHeight="1">
      <c r="A42" s="176"/>
      <c r="B42" s="176"/>
      <c r="C42" s="176"/>
      <c r="D42" s="176"/>
      <c r="E42"/>
      <c r="F42"/>
      <c r="G42"/>
      <c r="H42"/>
      <c r="I42"/>
      <c r="J42"/>
      <c r="K42"/>
      <c r="L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18.95" customHeight="1">
      <c r="A43" s="176"/>
      <c r="B43" s="176"/>
      <c r="C43" s="176"/>
      <c r="D43" s="176"/>
      <c r="E43"/>
      <c r="F43"/>
      <c r="G43"/>
      <c r="H43"/>
      <c r="I43"/>
      <c r="J43"/>
      <c r="K43"/>
      <c r="L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18.95" customHeight="1">
      <c r="A44" s="176"/>
      <c r="B44" s="176"/>
      <c r="C44" s="176"/>
      <c r="D44" s="176"/>
      <c r="E44"/>
      <c r="F44"/>
      <c r="G44"/>
      <c r="H44"/>
      <c r="I44"/>
      <c r="J44"/>
      <c r="K44"/>
      <c r="L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18.95" customHeight="1">
      <c r="A45" s="176"/>
      <c r="B45" s="176"/>
      <c r="C45" s="176"/>
      <c r="D45" s="176"/>
      <c r="E45"/>
      <c r="F45"/>
      <c r="G45"/>
      <c r="H45"/>
      <c r="I45"/>
      <c r="J45"/>
      <c r="K45"/>
      <c r="L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18.95" customHeight="1">
      <c r="A46" s="176"/>
      <c r="B46" s="176"/>
      <c r="C46" s="176"/>
      <c r="D46" s="176"/>
      <c r="E46"/>
      <c r="F46"/>
      <c r="G46"/>
      <c r="H46"/>
      <c r="I46"/>
      <c r="J46"/>
      <c r="K46"/>
      <c r="L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18.95" customHeight="1">
      <c r="A47" s="176"/>
      <c r="B47" s="176"/>
      <c r="C47" s="176"/>
      <c r="D47" s="176"/>
      <c r="E47"/>
      <c r="F47"/>
      <c r="G47"/>
      <c r="H47"/>
      <c r="I47"/>
      <c r="J47"/>
      <c r="K47"/>
      <c r="L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18.95" customHeight="1">
      <c r="A48" s="176"/>
      <c r="B48" s="176"/>
      <c r="C48" s="176"/>
      <c r="D48" s="176"/>
      <c r="E48"/>
      <c r="F48"/>
      <c r="G48"/>
      <c r="H48"/>
      <c r="I48"/>
      <c r="J48"/>
      <c r="K48"/>
      <c r="L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18.95" customHeight="1">
      <c r="A49" s="176"/>
      <c r="B49" s="176"/>
      <c r="C49" s="176"/>
      <c r="D49" s="176"/>
      <c r="E49"/>
      <c r="F49"/>
      <c r="G49"/>
      <c r="H49"/>
      <c r="I49"/>
      <c r="J49"/>
      <c r="K49"/>
      <c r="L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18.95" customHeight="1">
      <c r="A50" s="176"/>
      <c r="B50" s="176"/>
      <c r="C50" s="176"/>
      <c r="D50" s="176"/>
      <c r="E50"/>
      <c r="F50"/>
      <c r="G50"/>
      <c r="H50"/>
      <c r="I50"/>
      <c r="J50"/>
      <c r="K50"/>
      <c r="L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18.95" customHeight="1">
      <c r="A51" s="176"/>
      <c r="B51" s="176"/>
      <c r="C51" s="176"/>
      <c r="D51" s="176"/>
      <c r="E51"/>
      <c r="F51"/>
      <c r="G51"/>
      <c r="H51"/>
      <c r="I51"/>
      <c r="J51"/>
      <c r="K51"/>
      <c r="L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18.95" customHeight="1">
      <c r="A52" s="176"/>
      <c r="B52" s="176"/>
      <c r="C52" s="176"/>
      <c r="D52" s="176"/>
      <c r="E52"/>
      <c r="F52"/>
      <c r="G52"/>
      <c r="H52"/>
      <c r="I52"/>
      <c r="J52"/>
      <c r="K52"/>
      <c r="L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18.95" customHeight="1">
      <c r="A53" s="176"/>
      <c r="B53" s="176"/>
      <c r="C53" s="176"/>
      <c r="D53" s="176"/>
      <c r="E53"/>
      <c r="F53"/>
      <c r="G53"/>
      <c r="H53"/>
      <c r="I53"/>
      <c r="J53"/>
      <c r="K53"/>
      <c r="L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18.95" customHeight="1">
      <c r="A54" s="176"/>
      <c r="B54" s="176"/>
      <c r="C54" s="176"/>
      <c r="D54" s="176"/>
      <c r="E54"/>
      <c r="F54"/>
      <c r="G54"/>
      <c r="H54"/>
      <c r="I54"/>
      <c r="J54"/>
      <c r="K54"/>
      <c r="L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18.95" customHeight="1">
      <c r="A55" s="176"/>
      <c r="B55" s="176"/>
      <c r="C55" s="176"/>
      <c r="D55" s="176"/>
      <c r="E55"/>
      <c r="F55"/>
      <c r="G55"/>
      <c r="H55"/>
      <c r="I55"/>
      <c r="J55"/>
      <c r="K55"/>
      <c r="L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18.95" customHeight="1">
      <c r="A56" s="176"/>
      <c r="B56" s="176"/>
      <c r="C56" s="176"/>
      <c r="D56" s="176"/>
      <c r="E56"/>
      <c r="F56"/>
      <c r="G56"/>
      <c r="H56"/>
      <c r="I56"/>
      <c r="J56"/>
      <c r="K56"/>
      <c r="L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18.95" customHeight="1">
      <c r="A57" s="176"/>
      <c r="B57" s="176"/>
      <c r="C57" s="176"/>
      <c r="D57" s="176"/>
      <c r="E57"/>
      <c r="F57"/>
      <c r="G57"/>
      <c r="H57"/>
      <c r="I57"/>
      <c r="J57"/>
      <c r="K57"/>
      <c r="L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18.95" customHeight="1">
      <c r="A58" s="176"/>
      <c r="B58" s="176"/>
      <c r="C58" s="176"/>
      <c r="D58" s="176"/>
      <c r="E58"/>
      <c r="F58"/>
      <c r="G58"/>
      <c r="H58"/>
      <c r="I58"/>
      <c r="J58"/>
      <c r="K58"/>
      <c r="L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18.95" customHeight="1">
      <c r="A59" s="176"/>
      <c r="B59" s="176"/>
      <c r="C59" s="176"/>
      <c r="D59" s="176"/>
      <c r="E59"/>
      <c r="F59"/>
      <c r="G59"/>
      <c r="H59"/>
      <c r="I59"/>
      <c r="J59"/>
      <c r="K59"/>
      <c r="L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18.95" customHeight="1">
      <c r="A60" s="176"/>
      <c r="B60" s="176"/>
      <c r="C60" s="176"/>
      <c r="D60" s="176"/>
      <c r="E60"/>
      <c r="F60"/>
      <c r="G60"/>
      <c r="H60"/>
      <c r="I60"/>
      <c r="J60"/>
      <c r="K60"/>
      <c r="L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</sheetData>
  <mergeCells count="4">
    <mergeCell ref="A6:C6"/>
    <mergeCell ref="D6:D7"/>
    <mergeCell ref="E6:E7"/>
    <mergeCell ref="F6:F7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fitToHeight="10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1"/>
  <sheetViews>
    <sheetView showGridLines="0" showZeros="0" workbookViewId="0">
      <selection activeCell="I29" sqref="I29"/>
    </sheetView>
  </sheetViews>
  <sheetFormatPr defaultRowHeight="14.25" customHeight="1"/>
  <cols>
    <col min="1" max="1" width="5.33203125" customWidth="1"/>
    <col min="2" max="2" width="5.33203125" style="176" customWidth="1"/>
    <col min="3" max="3" width="5.1640625" style="176" customWidth="1"/>
    <col min="4" max="4" width="11.33203125" style="176" customWidth="1"/>
    <col min="5" max="5" width="44.83203125" customWidth="1"/>
    <col min="6" max="6" width="13.83203125" customWidth="1"/>
    <col min="7" max="7" width="12.6640625" customWidth="1"/>
    <col min="8" max="8" width="18.6640625" customWidth="1"/>
    <col min="9" max="9" width="17.83203125" customWidth="1"/>
    <col min="10" max="10" width="19.5" customWidth="1"/>
    <col min="11" max="11" width="14.5" customWidth="1"/>
    <col min="12" max="12" width="10.33203125" customWidth="1"/>
    <col min="13" max="13" width="15.33203125" customWidth="1"/>
    <col min="14" max="14" width="19.33203125" customWidth="1"/>
    <col min="15" max="15" width="17.1640625" customWidth="1"/>
    <col min="16" max="16" width="40.5" customWidth="1"/>
    <col min="17" max="21" width="17.6640625" customWidth="1"/>
    <col min="22" max="22" width="18.1640625" customWidth="1"/>
    <col min="23" max="23" width="18.5" customWidth="1"/>
    <col min="24" max="24" width="17.6640625" customWidth="1"/>
  </cols>
  <sheetData>
    <row r="1" spans="1:24" ht="19.5" customHeight="1">
      <c r="A1" s="128" t="s">
        <v>197</v>
      </c>
      <c r="B1" s="203" t="s">
        <v>197</v>
      </c>
      <c r="C1" s="198" t="s">
        <v>197</v>
      </c>
      <c r="D1" s="198" t="s">
        <v>197</v>
      </c>
      <c r="E1" s="113" t="s">
        <v>197</v>
      </c>
      <c r="F1" s="129" t="s">
        <v>197</v>
      </c>
      <c r="G1" s="113" t="s">
        <v>197</v>
      </c>
      <c r="H1" s="113" t="s">
        <v>197</v>
      </c>
      <c r="I1" s="113" t="s">
        <v>197</v>
      </c>
      <c r="J1" s="113" t="s">
        <v>197</v>
      </c>
      <c r="K1" s="113" t="s">
        <v>197</v>
      </c>
      <c r="L1" s="113" t="s">
        <v>197</v>
      </c>
      <c r="M1" s="113" t="s">
        <v>197</v>
      </c>
      <c r="N1" s="113" t="s">
        <v>197</v>
      </c>
      <c r="O1" s="113" t="s">
        <v>197</v>
      </c>
      <c r="P1" s="113" t="s">
        <v>197</v>
      </c>
      <c r="Q1" s="113" t="s">
        <v>197</v>
      </c>
      <c r="R1" s="113" t="s">
        <v>197</v>
      </c>
      <c r="S1" s="113" t="s">
        <v>197</v>
      </c>
      <c r="T1" s="113" t="s">
        <v>197</v>
      </c>
      <c r="U1" s="113" t="s">
        <v>197</v>
      </c>
      <c r="V1" s="113" t="s">
        <v>197</v>
      </c>
      <c r="W1" s="130" t="s">
        <v>197</v>
      </c>
      <c r="X1" s="113" t="s">
        <v>170</v>
      </c>
    </row>
    <row r="2" spans="1:24" ht="19.5" customHeight="1">
      <c r="A2" s="223" t="s">
        <v>80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</row>
    <row r="3" spans="1:24" ht="19.5" customHeight="1">
      <c r="A3" s="128" t="s">
        <v>197</v>
      </c>
      <c r="B3" s="203" t="s">
        <v>197</v>
      </c>
      <c r="C3" s="199" t="s">
        <v>197</v>
      </c>
      <c r="D3" s="201" t="s">
        <v>197</v>
      </c>
      <c r="E3" s="131" t="s">
        <v>197</v>
      </c>
      <c r="F3" s="130" t="s">
        <v>197</v>
      </c>
      <c r="G3" s="130" t="s">
        <v>197</v>
      </c>
      <c r="H3" s="131" t="s">
        <v>197</v>
      </c>
      <c r="I3" s="131" t="s">
        <v>197</v>
      </c>
      <c r="J3" s="131" t="s">
        <v>197</v>
      </c>
      <c r="K3" s="131" t="s">
        <v>197</v>
      </c>
      <c r="L3" s="131" t="s">
        <v>197</v>
      </c>
      <c r="M3" s="131" t="s">
        <v>197</v>
      </c>
      <c r="N3" s="131" t="s">
        <v>197</v>
      </c>
      <c r="O3" s="131" t="s">
        <v>197</v>
      </c>
      <c r="P3" s="131" t="s">
        <v>197</v>
      </c>
      <c r="Q3" s="131" t="s">
        <v>197</v>
      </c>
      <c r="R3" s="131" t="s">
        <v>197</v>
      </c>
      <c r="S3" s="131" t="s">
        <v>197</v>
      </c>
      <c r="T3" s="131" t="s">
        <v>197</v>
      </c>
      <c r="U3" s="131" t="s">
        <v>197</v>
      </c>
      <c r="V3" s="131" t="s">
        <v>197</v>
      </c>
      <c r="W3" s="130" t="s">
        <v>197</v>
      </c>
      <c r="X3" s="132" t="s">
        <v>14</v>
      </c>
    </row>
    <row r="4" spans="1:24" ht="19.5" customHeight="1">
      <c r="A4" s="116" t="s">
        <v>197</v>
      </c>
      <c r="B4" s="204" t="s">
        <v>197</v>
      </c>
      <c r="C4" s="178" t="s">
        <v>197</v>
      </c>
      <c r="D4" s="202" t="s">
        <v>197</v>
      </c>
      <c r="E4" s="133" t="s">
        <v>197</v>
      </c>
      <c r="F4" s="115" t="s">
        <v>197</v>
      </c>
      <c r="G4" s="115" t="s">
        <v>197</v>
      </c>
      <c r="H4" s="133" t="s">
        <v>197</v>
      </c>
      <c r="I4" s="133" t="s">
        <v>197</v>
      </c>
      <c r="J4" s="133" t="s">
        <v>197</v>
      </c>
      <c r="K4" s="133" t="s">
        <v>197</v>
      </c>
      <c r="L4" s="133" t="s">
        <v>197</v>
      </c>
      <c r="M4" s="133" t="s">
        <v>197</v>
      </c>
      <c r="N4" s="133" t="s">
        <v>197</v>
      </c>
      <c r="O4" s="133" t="s">
        <v>197</v>
      </c>
      <c r="P4" s="133" t="s">
        <v>197</v>
      </c>
      <c r="Q4" s="133" t="s">
        <v>197</v>
      </c>
      <c r="R4" s="133" t="s">
        <v>197</v>
      </c>
      <c r="S4" s="133" t="s">
        <v>197</v>
      </c>
      <c r="T4" s="133" t="s">
        <v>197</v>
      </c>
      <c r="U4" s="133" t="s">
        <v>197</v>
      </c>
      <c r="V4" s="133" t="s">
        <v>197</v>
      </c>
      <c r="W4" s="115" t="s">
        <v>197</v>
      </c>
      <c r="X4" s="117" t="s">
        <v>197</v>
      </c>
    </row>
    <row r="5" spans="1:24" ht="19.5" customHeight="1">
      <c r="A5" s="236" t="s">
        <v>195</v>
      </c>
      <c r="B5" s="237"/>
      <c r="C5" s="237"/>
      <c r="D5" s="260" t="s">
        <v>81</v>
      </c>
      <c r="E5" s="236" t="s">
        <v>106</v>
      </c>
      <c r="F5" s="236" t="s">
        <v>90</v>
      </c>
      <c r="G5" s="236" t="s">
        <v>88</v>
      </c>
      <c r="H5" s="232" t="s">
        <v>96</v>
      </c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</row>
    <row r="6" spans="1:24" ht="19.5" customHeight="1">
      <c r="A6" s="236" t="s">
        <v>77</v>
      </c>
      <c r="B6" s="260" t="s">
        <v>136</v>
      </c>
      <c r="C6" s="262" t="s">
        <v>134</v>
      </c>
      <c r="D6" s="261"/>
      <c r="E6" s="237"/>
      <c r="F6" s="237"/>
      <c r="G6" s="237"/>
      <c r="H6" s="236" t="s">
        <v>41</v>
      </c>
      <c r="I6" s="234" t="s">
        <v>102</v>
      </c>
      <c r="J6" s="235"/>
      <c r="K6" s="235"/>
      <c r="L6" s="236" t="s">
        <v>200</v>
      </c>
      <c r="M6" s="237"/>
      <c r="N6" s="237"/>
      <c r="O6" s="236" t="s">
        <v>201</v>
      </c>
      <c r="P6" s="236" t="s">
        <v>91</v>
      </c>
      <c r="Q6" s="236" t="s">
        <v>118</v>
      </c>
      <c r="R6" s="236" t="s">
        <v>24</v>
      </c>
      <c r="S6" s="236" t="s">
        <v>43</v>
      </c>
      <c r="T6" s="236" t="s">
        <v>147</v>
      </c>
      <c r="U6" s="236" t="s">
        <v>156</v>
      </c>
      <c r="V6" s="237"/>
      <c r="W6" s="237"/>
      <c r="X6" s="237"/>
    </row>
    <row r="7" spans="1:24" ht="25.5" customHeight="1">
      <c r="A7" s="237"/>
      <c r="B7" s="261"/>
      <c r="C7" s="263"/>
      <c r="D7" s="261"/>
      <c r="E7" s="237"/>
      <c r="F7" s="237"/>
      <c r="G7" s="237"/>
      <c r="H7" s="237"/>
      <c r="I7" s="120" t="s">
        <v>105</v>
      </c>
      <c r="J7" s="134" t="s">
        <v>202</v>
      </c>
      <c r="K7" s="134" t="s">
        <v>68</v>
      </c>
      <c r="L7" s="134" t="s">
        <v>105</v>
      </c>
      <c r="M7" s="134" t="s">
        <v>203</v>
      </c>
      <c r="N7" s="134" t="s">
        <v>204</v>
      </c>
      <c r="O7" s="237"/>
      <c r="P7" s="237"/>
      <c r="Q7" s="237"/>
      <c r="R7" s="237"/>
      <c r="S7" s="237"/>
      <c r="T7" s="237"/>
      <c r="U7" s="120" t="s">
        <v>105</v>
      </c>
      <c r="V7" s="120" t="s">
        <v>215</v>
      </c>
      <c r="W7" s="134" t="s">
        <v>216</v>
      </c>
      <c r="X7" s="120" t="s">
        <v>22</v>
      </c>
    </row>
    <row r="8" spans="1:24" ht="19.5" customHeight="1">
      <c r="A8" s="120" t="s">
        <v>126</v>
      </c>
      <c r="B8" s="200" t="s">
        <v>197</v>
      </c>
      <c r="C8" s="200" t="s">
        <v>126</v>
      </c>
      <c r="D8" s="200" t="s">
        <v>126</v>
      </c>
      <c r="E8" s="120" t="s">
        <v>126</v>
      </c>
      <c r="F8" s="119" t="s">
        <v>154</v>
      </c>
      <c r="G8" s="119" t="s">
        <v>100</v>
      </c>
      <c r="H8" s="135" t="s">
        <v>49</v>
      </c>
      <c r="I8" s="135" t="s">
        <v>2</v>
      </c>
      <c r="J8" s="135" t="s">
        <v>151</v>
      </c>
      <c r="K8" s="135" t="s">
        <v>98</v>
      </c>
      <c r="L8" s="135" t="s">
        <v>51</v>
      </c>
      <c r="M8" s="135" t="s">
        <v>1</v>
      </c>
      <c r="N8" s="135" t="s">
        <v>1</v>
      </c>
      <c r="O8" s="135" t="s">
        <v>150</v>
      </c>
      <c r="P8" s="135" t="s">
        <v>66</v>
      </c>
      <c r="Q8" s="135" t="s">
        <v>207</v>
      </c>
      <c r="R8" s="135" t="s">
        <v>208</v>
      </c>
      <c r="S8" s="135" t="s">
        <v>209</v>
      </c>
      <c r="T8" s="135" t="s">
        <v>210</v>
      </c>
      <c r="U8" s="135" t="s">
        <v>211</v>
      </c>
      <c r="V8" s="135" t="s">
        <v>212</v>
      </c>
      <c r="W8" s="135" t="s">
        <v>213</v>
      </c>
      <c r="X8" s="135" t="s">
        <v>217</v>
      </c>
    </row>
    <row r="9" spans="1:24" ht="19.5" customHeight="1">
      <c r="A9" s="122"/>
      <c r="B9" s="174"/>
      <c r="C9" s="174"/>
      <c r="D9" s="174"/>
      <c r="E9" s="125" t="s">
        <v>218</v>
      </c>
      <c r="F9" s="122"/>
      <c r="G9" s="122"/>
      <c r="H9" s="123">
        <v>2050000</v>
      </c>
      <c r="I9" s="123">
        <v>2050000</v>
      </c>
      <c r="J9" s="123">
        <v>2050000</v>
      </c>
      <c r="K9" s="123">
        <v>0</v>
      </c>
      <c r="L9" s="123">
        <f>M9+N9</f>
        <v>0</v>
      </c>
      <c r="M9" s="123">
        <v>0</v>
      </c>
      <c r="N9" s="123">
        <v>0</v>
      </c>
      <c r="O9" s="124"/>
      <c r="P9" s="124"/>
      <c r="Q9" s="123">
        <v>0</v>
      </c>
      <c r="R9" s="123">
        <v>0</v>
      </c>
      <c r="S9" s="123">
        <v>0</v>
      </c>
      <c r="T9" s="123">
        <v>0</v>
      </c>
      <c r="U9" s="123">
        <f>V9+W9+X9</f>
        <v>0</v>
      </c>
      <c r="V9" s="123">
        <v>0</v>
      </c>
      <c r="W9" s="123">
        <v>0</v>
      </c>
      <c r="X9" s="123">
        <v>0</v>
      </c>
    </row>
    <row r="10" spans="1:24" ht="13.5" customHeight="1">
      <c r="A10" s="125" t="s">
        <v>214</v>
      </c>
      <c r="B10" s="174" t="s">
        <v>253</v>
      </c>
      <c r="C10" s="174" t="s">
        <v>254</v>
      </c>
      <c r="D10" s="174" t="s">
        <v>255</v>
      </c>
      <c r="E10" s="125" t="s">
        <v>256</v>
      </c>
      <c r="F10" s="122">
        <v>2018</v>
      </c>
      <c r="G10" s="122">
        <v>2018</v>
      </c>
      <c r="H10" s="123">
        <v>50000</v>
      </c>
      <c r="I10" s="123">
        <v>50000</v>
      </c>
      <c r="J10" s="123">
        <v>50000</v>
      </c>
      <c r="K10" s="123">
        <v>0</v>
      </c>
      <c r="L10" s="123">
        <f t="shared" ref="L10:L11" si="0">M10+N10</f>
        <v>0</v>
      </c>
      <c r="M10" s="123">
        <v>0</v>
      </c>
      <c r="N10" s="123">
        <v>0</v>
      </c>
      <c r="O10" s="124"/>
      <c r="P10" s="124"/>
      <c r="Q10" s="123">
        <v>0</v>
      </c>
      <c r="R10" s="123">
        <v>0</v>
      </c>
      <c r="S10" s="123">
        <v>0</v>
      </c>
      <c r="T10" s="123">
        <v>0</v>
      </c>
      <c r="U10" s="123">
        <f t="shared" ref="U10:U11" si="1">V10+W10+X10</f>
        <v>0</v>
      </c>
      <c r="V10" s="123">
        <v>0</v>
      </c>
      <c r="W10" s="123">
        <v>0</v>
      </c>
      <c r="X10" s="123">
        <v>0</v>
      </c>
    </row>
    <row r="11" spans="1:24" ht="13.5" customHeight="1">
      <c r="A11" s="122">
        <v>201</v>
      </c>
      <c r="B11" s="175" t="s">
        <v>241</v>
      </c>
      <c r="C11" s="174" t="s">
        <v>254</v>
      </c>
      <c r="D11" s="174" t="s">
        <v>252</v>
      </c>
      <c r="E11" s="125" t="s">
        <v>257</v>
      </c>
      <c r="F11" s="122">
        <v>2018</v>
      </c>
      <c r="G11" s="122">
        <v>2018</v>
      </c>
      <c r="H11" s="123">
        <v>2000000</v>
      </c>
      <c r="I11" s="123">
        <v>2000000</v>
      </c>
      <c r="J11" s="123">
        <v>2000000</v>
      </c>
      <c r="K11" s="123">
        <v>0</v>
      </c>
      <c r="L11" s="123">
        <f t="shared" si="0"/>
        <v>0</v>
      </c>
      <c r="M11" s="123">
        <v>0</v>
      </c>
      <c r="N11" s="123">
        <v>0</v>
      </c>
      <c r="O11" s="124"/>
      <c r="P11" s="124"/>
      <c r="Q11" s="123">
        <v>0</v>
      </c>
      <c r="R11" s="123">
        <v>0</v>
      </c>
      <c r="S11" s="123">
        <v>0</v>
      </c>
      <c r="T11" s="123">
        <v>0</v>
      </c>
      <c r="U11" s="123">
        <f t="shared" si="1"/>
        <v>0</v>
      </c>
      <c r="V11" s="123">
        <v>0</v>
      </c>
      <c r="W11" s="123">
        <v>0</v>
      </c>
      <c r="X11" s="123">
        <v>0</v>
      </c>
    </row>
  </sheetData>
  <mergeCells count="20">
    <mergeCell ref="T6:T7"/>
    <mergeCell ref="U6:X6"/>
    <mergeCell ref="I6:K6"/>
    <mergeCell ref="L6:N6"/>
    <mergeCell ref="O6:O7"/>
    <mergeCell ref="P6:P7"/>
    <mergeCell ref="Q6:Q7"/>
    <mergeCell ref="R6:R7"/>
    <mergeCell ref="A2:X2"/>
    <mergeCell ref="A5:C5"/>
    <mergeCell ref="D5:D7"/>
    <mergeCell ref="E5:E7"/>
    <mergeCell ref="F5:F7"/>
    <mergeCell ref="G5:G7"/>
    <mergeCell ref="H5:X5"/>
    <mergeCell ref="A6:A7"/>
    <mergeCell ref="B6:B7"/>
    <mergeCell ref="C6:C7"/>
    <mergeCell ref="H6:H7"/>
    <mergeCell ref="S6:S7"/>
  </mergeCells>
  <phoneticPr fontId="0" type="noConversion"/>
  <printOptions horizontalCentered="1"/>
  <pageMargins left="0.62992126922907787" right="0.62992126922907787" top="0.59055118110236215" bottom="0.7086613985497181" header="0.51181100484893072" footer="0.51181100484893072"/>
  <pageSetup paperSize="9" scale="80" fitToHeight="1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"/>
  <sheetViews>
    <sheetView showGridLines="0" showZeros="0" workbookViewId="0">
      <selection activeCell="K17" sqref="K17"/>
    </sheetView>
  </sheetViews>
  <sheetFormatPr defaultRowHeight="14.25" customHeight="1"/>
  <cols>
    <col min="1" max="1" width="4.33203125" style="176" customWidth="1"/>
    <col min="2" max="3" width="5" style="176" customWidth="1"/>
    <col min="4" max="4" width="8.83203125" style="176" customWidth="1"/>
    <col min="5" max="5" width="23" customWidth="1"/>
    <col min="6" max="6" width="13" customWidth="1"/>
    <col min="7" max="7" width="15" customWidth="1"/>
    <col min="8" max="8" width="13" customWidth="1"/>
    <col min="9" max="10" width="12.5" customWidth="1"/>
    <col min="11" max="11" width="13" customWidth="1"/>
    <col min="12" max="12" width="14.6640625" customWidth="1"/>
    <col min="13" max="13" width="7.33203125" customWidth="1"/>
    <col min="14" max="14" width="7" customWidth="1"/>
    <col min="15" max="15" width="10.33203125" customWidth="1"/>
    <col min="16" max="16" width="8.1640625" customWidth="1"/>
    <col min="17" max="17" width="10" customWidth="1"/>
    <col min="18" max="18" width="7.33203125" customWidth="1"/>
    <col min="19" max="19" width="10.83203125" customWidth="1"/>
    <col min="20" max="20" width="7.1640625" customWidth="1"/>
    <col min="21" max="21" width="9.1640625" customWidth="1"/>
    <col min="22" max="22" width="9" customWidth="1"/>
    <col min="23" max="23" width="9.83203125" customWidth="1"/>
    <col min="24" max="24" width="8.33203125" customWidth="1"/>
    <col min="25" max="25" width="9.1640625" customWidth="1"/>
  </cols>
  <sheetData>
    <row r="1" spans="1:25" ht="20.25" customHeight="1">
      <c r="A1" s="203" t="s">
        <v>197</v>
      </c>
      <c r="B1" s="198" t="s">
        <v>197</v>
      </c>
      <c r="C1" s="198" t="s">
        <v>197</v>
      </c>
      <c r="D1" s="203" t="s">
        <v>197</v>
      </c>
      <c r="E1" s="113" t="s">
        <v>197</v>
      </c>
      <c r="F1" s="113" t="s">
        <v>197</v>
      </c>
      <c r="G1" s="113" t="s">
        <v>197</v>
      </c>
      <c r="H1" s="113" t="s">
        <v>197</v>
      </c>
      <c r="I1" s="113" t="s">
        <v>197</v>
      </c>
      <c r="J1" s="113" t="s">
        <v>197</v>
      </c>
      <c r="K1" s="113" t="s">
        <v>197</v>
      </c>
      <c r="L1" s="113" t="s">
        <v>197</v>
      </c>
      <c r="M1" s="113" t="s">
        <v>197</v>
      </c>
      <c r="N1" s="113" t="s">
        <v>197</v>
      </c>
      <c r="O1" s="130" t="s">
        <v>197</v>
      </c>
      <c r="P1" s="130" t="s">
        <v>197</v>
      </c>
      <c r="Q1" s="130" t="s">
        <v>197</v>
      </c>
      <c r="R1" s="130" t="s">
        <v>197</v>
      </c>
      <c r="S1" s="130" t="s">
        <v>197</v>
      </c>
      <c r="T1" s="130" t="s">
        <v>197</v>
      </c>
      <c r="U1" s="130" t="s">
        <v>197</v>
      </c>
      <c r="V1" s="130" t="s">
        <v>197</v>
      </c>
      <c r="W1" s="130" t="s">
        <v>197</v>
      </c>
      <c r="X1" s="130" t="s">
        <v>197</v>
      </c>
      <c r="Y1" s="113" t="s">
        <v>163</v>
      </c>
    </row>
    <row r="2" spans="1:25" ht="28.5" customHeight="1">
      <c r="A2" s="264" t="s">
        <v>219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130" t="s">
        <v>197</v>
      </c>
    </row>
    <row r="3" spans="1:25" ht="20.25" customHeight="1">
      <c r="A3" s="266" t="s">
        <v>197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136" t="s">
        <v>197</v>
      </c>
      <c r="P3" s="136" t="s">
        <v>197</v>
      </c>
      <c r="Q3" s="136" t="s">
        <v>197</v>
      </c>
      <c r="R3" s="136" t="s">
        <v>197</v>
      </c>
      <c r="S3" s="136" t="s">
        <v>197</v>
      </c>
      <c r="T3" s="136" t="s">
        <v>197</v>
      </c>
      <c r="U3" s="136" t="s">
        <v>197</v>
      </c>
      <c r="V3" s="136" t="s">
        <v>197</v>
      </c>
      <c r="W3" s="130" t="s">
        <v>197</v>
      </c>
      <c r="X3" s="130" t="s">
        <v>197</v>
      </c>
      <c r="Y3" s="132" t="s">
        <v>14</v>
      </c>
    </row>
    <row r="4" spans="1:25" ht="20.25" customHeight="1">
      <c r="A4" s="205" t="s">
        <v>197</v>
      </c>
      <c r="B4" s="205" t="s">
        <v>197</v>
      </c>
      <c r="C4" s="205" t="s">
        <v>197</v>
      </c>
      <c r="D4" s="205" t="s">
        <v>197</v>
      </c>
      <c r="E4" s="137" t="s">
        <v>197</v>
      </c>
      <c r="F4" s="137" t="s">
        <v>197</v>
      </c>
      <c r="G4" s="137" t="s">
        <v>197</v>
      </c>
      <c r="H4" s="137" t="s">
        <v>197</v>
      </c>
      <c r="I4" s="137" t="s">
        <v>197</v>
      </c>
      <c r="J4" s="137" t="s">
        <v>197</v>
      </c>
      <c r="K4" s="137" t="s">
        <v>197</v>
      </c>
      <c r="L4" s="137" t="s">
        <v>197</v>
      </c>
      <c r="M4" s="137" t="s">
        <v>197</v>
      </c>
      <c r="N4" s="137" t="s">
        <v>197</v>
      </c>
      <c r="O4" s="138" t="s">
        <v>197</v>
      </c>
      <c r="P4" s="138" t="s">
        <v>197</v>
      </c>
      <c r="Q4" s="138" t="s">
        <v>197</v>
      </c>
      <c r="R4" s="138" t="s">
        <v>197</v>
      </c>
      <c r="S4" s="138" t="s">
        <v>197</v>
      </c>
      <c r="T4" s="138" t="s">
        <v>197</v>
      </c>
      <c r="U4" s="138" t="s">
        <v>197</v>
      </c>
      <c r="V4" s="138" t="s">
        <v>197</v>
      </c>
      <c r="W4" s="115" t="s">
        <v>197</v>
      </c>
      <c r="X4" s="115" t="s">
        <v>197</v>
      </c>
      <c r="Y4" s="139" t="s">
        <v>197</v>
      </c>
    </row>
    <row r="5" spans="1:25" ht="20.25" customHeight="1">
      <c r="A5" s="268" t="s">
        <v>195</v>
      </c>
      <c r="B5" s="269"/>
      <c r="C5" s="269"/>
      <c r="D5" s="274" t="s">
        <v>81</v>
      </c>
      <c r="E5" s="232" t="s">
        <v>220</v>
      </c>
      <c r="F5" s="232" t="s">
        <v>41</v>
      </c>
      <c r="G5" s="228" t="s">
        <v>20</v>
      </c>
      <c r="H5" s="229"/>
      <c r="I5" s="229"/>
      <c r="J5" s="229"/>
      <c r="K5" s="229"/>
      <c r="L5" s="228" t="s">
        <v>116</v>
      </c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70" t="s">
        <v>221</v>
      </c>
    </row>
    <row r="6" spans="1:25" ht="39" customHeight="1">
      <c r="A6" s="268" t="s">
        <v>77</v>
      </c>
      <c r="B6" s="268" t="s">
        <v>136</v>
      </c>
      <c r="C6" s="268" t="s">
        <v>134</v>
      </c>
      <c r="D6" s="275"/>
      <c r="E6" s="233"/>
      <c r="F6" s="233"/>
      <c r="G6" s="272" t="s">
        <v>41</v>
      </c>
      <c r="H6" s="272" t="s">
        <v>104</v>
      </c>
      <c r="I6" s="278" t="s">
        <v>233</v>
      </c>
      <c r="J6" s="279"/>
      <c r="K6" s="228" t="s">
        <v>9</v>
      </c>
      <c r="L6" s="272" t="s">
        <v>41</v>
      </c>
      <c r="M6" s="272" t="s">
        <v>104</v>
      </c>
      <c r="N6" s="272" t="s">
        <v>9</v>
      </c>
      <c r="O6" s="272" t="s">
        <v>191</v>
      </c>
      <c r="P6" s="272" t="s">
        <v>109</v>
      </c>
      <c r="Q6" s="272" t="s">
        <v>222</v>
      </c>
      <c r="R6" s="272" t="s">
        <v>123</v>
      </c>
      <c r="S6" s="272" t="s">
        <v>46</v>
      </c>
      <c r="T6" s="272" t="s">
        <v>67</v>
      </c>
      <c r="U6" s="272" t="s">
        <v>223</v>
      </c>
      <c r="V6" s="276" t="s">
        <v>33</v>
      </c>
      <c r="W6" s="276" t="s">
        <v>10</v>
      </c>
      <c r="X6" s="280" t="s">
        <v>7</v>
      </c>
      <c r="Y6" s="271"/>
    </row>
    <row r="7" spans="1:25" ht="37.9" customHeight="1">
      <c r="A7" s="269"/>
      <c r="B7" s="269"/>
      <c r="C7" s="269"/>
      <c r="D7" s="275"/>
      <c r="E7" s="233"/>
      <c r="F7" s="233"/>
      <c r="G7" s="273"/>
      <c r="H7" s="273"/>
      <c r="I7" s="159" t="s">
        <v>233</v>
      </c>
      <c r="J7" s="159" t="s">
        <v>234</v>
      </c>
      <c r="K7" s="229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7"/>
      <c r="W7" s="277"/>
      <c r="X7" s="281"/>
      <c r="Y7" s="271"/>
    </row>
    <row r="8" spans="1:25" ht="20.25" customHeight="1">
      <c r="A8" s="179" t="s">
        <v>126</v>
      </c>
      <c r="B8" s="179" t="s">
        <v>126</v>
      </c>
      <c r="C8" s="179" t="s">
        <v>126</v>
      </c>
      <c r="D8" s="179" t="s">
        <v>126</v>
      </c>
      <c r="E8" s="119" t="s">
        <v>126</v>
      </c>
      <c r="F8" s="119" t="s">
        <v>197</v>
      </c>
      <c r="G8" s="119" t="s">
        <v>100</v>
      </c>
      <c r="H8" s="119" t="s">
        <v>49</v>
      </c>
      <c r="I8" s="119" t="s">
        <v>2</v>
      </c>
      <c r="J8" s="119" t="s">
        <v>151</v>
      </c>
      <c r="K8" s="119" t="s">
        <v>98</v>
      </c>
      <c r="L8" s="119" t="s">
        <v>51</v>
      </c>
      <c r="M8" s="119" t="s">
        <v>1</v>
      </c>
      <c r="N8" s="119" t="s">
        <v>150</v>
      </c>
      <c r="O8" s="119" t="s">
        <v>66</v>
      </c>
      <c r="P8" s="119" t="s">
        <v>207</v>
      </c>
      <c r="Q8" s="119" t="s">
        <v>208</v>
      </c>
      <c r="R8" s="119" t="s">
        <v>209</v>
      </c>
      <c r="S8" s="119" t="s">
        <v>210</v>
      </c>
      <c r="T8" s="119" t="s">
        <v>211</v>
      </c>
      <c r="U8" s="119" t="s">
        <v>212</v>
      </c>
      <c r="V8" s="119" t="s">
        <v>213</v>
      </c>
      <c r="W8" s="119" t="s">
        <v>217</v>
      </c>
      <c r="X8" s="119" t="s">
        <v>224</v>
      </c>
      <c r="Y8" s="140" t="s">
        <v>225</v>
      </c>
    </row>
    <row r="9" spans="1:25" ht="20.25" customHeight="1">
      <c r="A9" s="174"/>
      <c r="B9" s="174"/>
      <c r="C9" s="206"/>
      <c r="D9" s="174"/>
      <c r="E9" s="125" t="s">
        <v>218</v>
      </c>
      <c r="F9" s="142">
        <f>G9+L9</f>
        <v>4603969</v>
      </c>
      <c r="G9" s="161">
        <f t="shared" ref="G9" si="0">H9+I9+K9</f>
        <v>2553969</v>
      </c>
      <c r="H9" s="143">
        <v>2116325</v>
      </c>
      <c r="I9" s="143">
        <v>162484</v>
      </c>
      <c r="J9" s="143">
        <v>162484</v>
      </c>
      <c r="K9" s="143">
        <v>275160</v>
      </c>
      <c r="L9" s="161">
        <v>2050000</v>
      </c>
      <c r="M9" s="144"/>
      <c r="N9" s="144"/>
      <c r="O9" s="144">
        <v>2050000</v>
      </c>
      <c r="P9" s="144">
        <v>0</v>
      </c>
      <c r="Q9" s="144">
        <v>0</v>
      </c>
      <c r="R9" s="144">
        <v>0</v>
      </c>
      <c r="S9" s="144">
        <v>0</v>
      </c>
      <c r="T9" s="144">
        <v>0</v>
      </c>
      <c r="U9" s="144"/>
      <c r="V9" s="144">
        <v>0</v>
      </c>
      <c r="W9" s="144">
        <v>0</v>
      </c>
      <c r="X9" s="144"/>
      <c r="Y9" s="141"/>
    </row>
    <row r="10" spans="1:25" ht="13.5" customHeight="1">
      <c r="A10" s="174" t="s">
        <v>258</v>
      </c>
      <c r="B10" s="174" t="s">
        <v>259</v>
      </c>
      <c r="C10" s="207" t="s">
        <v>240</v>
      </c>
      <c r="D10" s="174" t="s">
        <v>237</v>
      </c>
      <c r="E10" s="125" t="s">
        <v>251</v>
      </c>
      <c r="F10" s="142">
        <f t="shared" ref="F10" si="1">G10+L10</f>
        <v>4603969</v>
      </c>
      <c r="G10" s="161">
        <f t="shared" ref="G10" si="2">H10+I10+K10</f>
        <v>2553969</v>
      </c>
      <c r="H10" s="143">
        <v>2116325</v>
      </c>
      <c r="I10" s="143">
        <v>162484</v>
      </c>
      <c r="J10" s="143">
        <v>162484</v>
      </c>
      <c r="K10" s="143">
        <v>275160</v>
      </c>
      <c r="L10" s="161">
        <f t="shared" ref="L10" si="3">SUM(M10:X10)</f>
        <v>2050000</v>
      </c>
      <c r="M10" s="144">
        <v>0</v>
      </c>
      <c r="N10" s="144">
        <v>0</v>
      </c>
      <c r="O10" s="144">
        <v>2050000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  <c r="U10" s="144">
        <v>0</v>
      </c>
      <c r="V10" s="144">
        <v>0</v>
      </c>
      <c r="W10" s="144">
        <v>0</v>
      </c>
      <c r="X10" s="144">
        <v>0</v>
      </c>
      <c r="Y10" s="141"/>
    </row>
  </sheetData>
  <mergeCells count="29">
    <mergeCell ref="W6:W7"/>
    <mergeCell ref="X6:X7"/>
    <mergeCell ref="O6:O7"/>
    <mergeCell ref="P6:P7"/>
    <mergeCell ref="Q6:Q7"/>
    <mergeCell ref="R6:R7"/>
    <mergeCell ref="S6:S7"/>
    <mergeCell ref="T6:T7"/>
    <mergeCell ref="G6:G7"/>
    <mergeCell ref="H6:H7"/>
    <mergeCell ref="U6:U7"/>
    <mergeCell ref="V6:V7"/>
    <mergeCell ref="I6:J6"/>
    <mergeCell ref="A2:X2"/>
    <mergeCell ref="A3:N3"/>
    <mergeCell ref="A5:C5"/>
    <mergeCell ref="L5:X5"/>
    <mergeCell ref="Y5:Y7"/>
    <mergeCell ref="K6:K7"/>
    <mergeCell ref="L6:L7"/>
    <mergeCell ref="M6:M7"/>
    <mergeCell ref="N6:N7"/>
    <mergeCell ref="D5:D7"/>
    <mergeCell ref="E5:E7"/>
    <mergeCell ref="F5:F7"/>
    <mergeCell ref="G5:K5"/>
    <mergeCell ref="A6:A7"/>
    <mergeCell ref="B6:B7"/>
    <mergeCell ref="C6:C7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68" fitToHeight="1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收支总表1</vt:lpstr>
      <vt:lpstr>收入总表2</vt:lpstr>
      <vt:lpstr>支出分类</vt:lpstr>
      <vt:lpstr>支出总表4</vt:lpstr>
      <vt:lpstr>工资福利和个人家庭5</vt:lpstr>
      <vt:lpstr>商品服务支出表6</vt:lpstr>
      <vt:lpstr>项目支出7</vt:lpstr>
      <vt:lpstr>一般财拨总表8</vt:lpstr>
      <vt:lpstr>基金支出12</vt:lpstr>
      <vt:lpstr>封面!Print_Area</vt:lpstr>
      <vt:lpstr>工资福利和个人家庭5!Print_Area</vt:lpstr>
      <vt:lpstr>基金支出12!Print_Area</vt:lpstr>
      <vt:lpstr>商品服务支出表6!Print_Area</vt:lpstr>
      <vt:lpstr>收入总表2!Print_Area</vt:lpstr>
      <vt:lpstr>收支总表1!Print_Area</vt:lpstr>
      <vt:lpstr>项目支出7!Print_Area</vt:lpstr>
      <vt:lpstr>一般财拨总表8!Print_Area</vt:lpstr>
      <vt:lpstr>支出总表4!Print_Area</vt:lpstr>
      <vt:lpstr>封面!Print_Titles</vt:lpstr>
      <vt:lpstr>工资福利和个人家庭5!Print_Titles</vt:lpstr>
      <vt:lpstr>基金支出12!Print_Titles</vt:lpstr>
      <vt:lpstr>商品服务支出表6!Print_Titles</vt:lpstr>
      <vt:lpstr>收入总表2!Print_Titles</vt:lpstr>
      <vt:lpstr>收支总表1!Print_Titles</vt:lpstr>
      <vt:lpstr>项目支出7!Print_Titles</vt:lpstr>
      <vt:lpstr>一般财拨总表8!Print_Titles</vt:lpstr>
      <vt:lpstr>支出总表4!Print_Titles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2018-01-11T02:48:25Z</dcterms:created>
  <dcterms:modified xsi:type="dcterms:W3CDTF">2018-01-25T03:06:05Z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1442820</vt:i4>
  </property>
</Properties>
</file>