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695" windowHeight="14070" tabRatio="955" firstSheet="3" activeTab="10"/>
  </bookViews>
  <sheets>
    <sheet name="封面" sheetId="1" r:id="rId1"/>
    <sheet name="目录" sheetId="26" r:id="rId2"/>
    <sheet name="收支总体情况表" sheetId="2" r:id="rId3"/>
    <sheet name="收入总体情况表" sheetId="23" r:id="rId4"/>
    <sheet name="支出总体情况表" sheetId="24" r:id="rId5"/>
    <sheet name="财政拨款收支总体情况表" sheetId="25" r:id="rId6"/>
    <sheet name="一般公共预算支出情况表（按功能科目05-1）" sheetId="5" r:id="rId7"/>
    <sheet name="一般公共预算支出情况表（按功能科目05-2）" sheetId="4" r:id="rId8"/>
    <sheet name="一般公共预算支出情况表（按经济科目06-1）" sheetId="6" r:id="rId9"/>
    <sheet name="一般公共预算支出情况表（按经济科目06-2）" sheetId="7" r:id="rId10"/>
    <sheet name="“三公”经费预算表" sheetId="8" r:id="rId11"/>
    <sheet name="政府性基金预算支出情况表（按功能科目08-1）" sheetId="9" r:id="rId12"/>
    <sheet name="政府性基金预算支出情况（按经济科目08-2）" sheetId="10" r:id="rId13"/>
    <sheet name="部门预算基本支出预算表" sheetId="11" r:id="rId14"/>
    <sheet name="部门预算项目支出预算表" sheetId="12" r:id="rId15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10">“三公”经费预算表!$A$1:$C$13</definedName>
    <definedName name="_xlnm.Print_Area" localSheetId="13">部门预算基本支出预算表!$A$1:$I$19</definedName>
    <definedName name="_xlnm.Print_Area" localSheetId="14">部门预算项目支出预算表!$A$1:$T$12</definedName>
    <definedName name="_xlnm.Print_Area" localSheetId="5">财政拨款收支总体情况表!$A$1:$D$11</definedName>
    <definedName name="_xlnm.Print_Area" localSheetId="0">封面!$A$1:$D$6</definedName>
    <definedName name="_xlnm.Print_Area" localSheetId="3">收入总体情况表!$A$1:$B$23</definedName>
    <definedName name="_xlnm.Print_Area" localSheetId="2">收支总体情况表!$A$1:$D$22</definedName>
    <definedName name="_xlnm.Print_Area" localSheetId="6">'一般公共预算支出情况表（按功能科目05-1）'!$A$1:$D$23</definedName>
    <definedName name="_xlnm.Print_Area" localSheetId="7">'一般公共预算支出情况表（按功能科目05-2）'!$A$1:$K$16</definedName>
    <definedName name="_xlnm.Print_Area" localSheetId="8">'一般公共预算支出情况表（按经济科目06-1）'!$A$1:$K$51</definedName>
    <definedName name="_xlnm.Print_Area" localSheetId="9">'一般公共预算支出情况表（按经济科目06-2）'!$A$1:$F$107</definedName>
    <definedName name="_xlnm.Print_Area" localSheetId="12">'政府性基金预算支出情况（按经济科目08-2）'!$A$1:$F$106</definedName>
    <definedName name="_xlnm.Print_Area" localSheetId="11">'政府性基金预算支出情况表（按功能科目08-1）'!$A$1:$E$13</definedName>
    <definedName name="_xlnm.Print_Area" localSheetId="4">支出总体情况表!$A$1:$B$26</definedName>
    <definedName name="_xlnm.Print_Area">#N/A</definedName>
    <definedName name="_xlnm.Print_Titles" localSheetId="10">“三公”经费预算表!$2:$10</definedName>
    <definedName name="_xlnm.Print_Titles" localSheetId="13">部门预算基本支出预算表!$1:$6</definedName>
    <definedName name="_xlnm.Print_Titles" localSheetId="14">部门预算项目支出预算表!$1:$6</definedName>
    <definedName name="_xlnm.Print_Titles" localSheetId="0">封面!$1:$6</definedName>
    <definedName name="_xlnm.Print_Titles" localSheetId="2">收支总体情况表!$1:$5</definedName>
    <definedName name="_xlnm.Print_Titles" localSheetId="6">'一般公共预算支出情况表（按功能科目05-1）'!$1:$6</definedName>
    <definedName name="_xlnm.Print_Titles" localSheetId="7">'一般公共预算支出情况表（按功能科目05-2）'!$1:$8</definedName>
    <definedName name="_xlnm.Print_Titles" localSheetId="8">'一般公共预算支出情况表（按经济科目06-1）'!$1:$7</definedName>
    <definedName name="_xlnm.Print_Titles" localSheetId="9">'一般公共预算支出情况表（按经济科目06-2）'!$1:$6</definedName>
    <definedName name="_xlnm.Print_Titles" localSheetId="12">'政府性基金预算支出情况（按经济科目08-2）'!$1:$7</definedName>
    <definedName name="_xlnm.Print_Titles" localSheetId="11">'政府性基金预算支出情况表（按功能科目08-1）'!$1:$6</definedName>
    <definedName name="_xlnm.Print_Titles">#N/A</definedName>
  </definedNames>
  <calcPr calcId="125725" concurrentCalc="0"/>
</workbook>
</file>

<file path=xl/calcChain.xml><?xml version="1.0" encoding="utf-8"?>
<calcChain xmlns="http://schemas.openxmlformats.org/spreadsheetml/2006/main">
  <c r="E8" i="11"/>
  <c r="D8"/>
  <c r="C8"/>
  <c r="F101" i="10"/>
  <c r="E101"/>
  <c r="D101"/>
  <c r="F98"/>
  <c r="E98"/>
  <c r="D98"/>
  <c r="F92"/>
  <c r="E92"/>
  <c r="D92"/>
  <c r="F89"/>
  <c r="E89"/>
  <c r="D89"/>
  <c r="F72"/>
  <c r="E72"/>
  <c r="D72"/>
  <c r="F59"/>
  <c r="E59"/>
  <c r="D59"/>
  <c r="F56"/>
  <c r="E56"/>
  <c r="D56"/>
  <c r="F47"/>
  <c r="E47"/>
  <c r="D47"/>
  <c r="F23"/>
  <c r="E23"/>
  <c r="D23"/>
  <c r="F8"/>
  <c r="E8"/>
  <c r="D8"/>
  <c r="C5" i="8"/>
  <c r="F101" i="7"/>
  <c r="E101"/>
  <c r="D101"/>
  <c r="F98"/>
  <c r="E98"/>
  <c r="D98"/>
  <c r="F92"/>
  <c r="E92"/>
  <c r="D92"/>
  <c r="F89"/>
  <c r="E89"/>
  <c r="D89"/>
  <c r="F72"/>
  <c r="E72"/>
  <c r="D72"/>
  <c r="F59"/>
  <c r="E59"/>
  <c r="D59"/>
  <c r="F56"/>
  <c r="E56"/>
  <c r="D56"/>
  <c r="F47"/>
  <c r="E47"/>
  <c r="D47"/>
  <c r="F23"/>
  <c r="E23"/>
  <c r="D23"/>
  <c r="F9"/>
  <c r="E9"/>
  <c r="D9"/>
  <c r="F8"/>
  <c r="E8"/>
  <c r="D8"/>
  <c r="E101" i="6"/>
  <c r="D101"/>
  <c r="C101"/>
  <c r="E98"/>
  <c r="D98"/>
  <c r="C98"/>
  <c r="E92"/>
  <c r="D92"/>
  <c r="C92"/>
  <c r="E89"/>
  <c r="D89"/>
  <c r="C89"/>
  <c r="E72"/>
  <c r="D72"/>
  <c r="C72"/>
  <c r="E59"/>
  <c r="D59"/>
  <c r="C59"/>
  <c r="E56"/>
  <c r="D56"/>
  <c r="C56"/>
  <c r="E47"/>
  <c r="D47"/>
  <c r="C47"/>
  <c r="E23"/>
  <c r="D23"/>
  <c r="C23"/>
  <c r="E9"/>
  <c r="D9"/>
  <c r="C9"/>
  <c r="E8"/>
  <c r="D8"/>
  <c r="C8"/>
  <c r="C12" i="4"/>
  <c r="C10"/>
  <c r="C9"/>
  <c r="C8"/>
  <c r="C7"/>
  <c r="B10" i="5"/>
  <c r="B9"/>
  <c r="B8"/>
  <c r="B7"/>
  <c r="D11" i="25"/>
  <c r="B11"/>
  <c r="D7"/>
  <c r="D6"/>
  <c r="B26" i="24"/>
  <c r="B11"/>
  <c r="B6"/>
  <c r="B23" i="23"/>
  <c r="B14"/>
  <c r="B7"/>
  <c r="B6"/>
  <c r="B22" i="2"/>
  <c r="D21"/>
  <c r="D20"/>
  <c r="D19"/>
  <c r="B19"/>
  <c r="D18"/>
  <c r="B18"/>
  <c r="D17"/>
  <c r="B17"/>
  <c r="D16"/>
  <c r="B16"/>
  <c r="D15"/>
  <c r="B15"/>
  <c r="D14"/>
  <c r="B14"/>
  <c r="D13"/>
  <c r="B13"/>
  <c r="D12"/>
  <c r="B12"/>
  <c r="B11"/>
  <c r="B10"/>
  <c r="B9"/>
  <c r="B8"/>
  <c r="B7"/>
  <c r="B6"/>
</calcChain>
</file>

<file path=xl/sharedStrings.xml><?xml version="1.0" encoding="utf-8"?>
<sst xmlns="http://schemas.openxmlformats.org/spreadsheetml/2006/main" count="896" uniqueCount="333">
  <si>
    <t>2018年部门预算信息公开表</t>
  </si>
  <si>
    <t>梅县区人民防空办公室</t>
  </si>
  <si>
    <t>报送日期：2018 年 3 月 15日</t>
  </si>
  <si>
    <t xml:space="preserve">    单位负责人签章：李志坚     财务负责人签章：王广清     制表人签章：谢耀灵</t>
  </si>
  <si>
    <t>目  录</t>
  </si>
  <si>
    <t>第一部分  2018年部门预算基本情况说明</t>
  </si>
  <si>
    <t>一、</t>
  </si>
  <si>
    <t>部门基本情况</t>
  </si>
  <si>
    <t>二、</t>
  </si>
  <si>
    <t>收入预算说明</t>
  </si>
  <si>
    <t>三、</t>
  </si>
  <si>
    <t>支出预算说明</t>
  </si>
  <si>
    <t>四、</t>
  </si>
  <si>
    <t>“三公”经费说明</t>
  </si>
  <si>
    <t>五、</t>
  </si>
  <si>
    <t>其他需要说明的情况</t>
  </si>
  <si>
    <t>第二部分  2018年部门预算表</t>
  </si>
  <si>
    <t>收支总体情况表</t>
  </si>
  <si>
    <t>收入总体情况表</t>
  </si>
  <si>
    <t>支出总体情况表</t>
  </si>
  <si>
    <t>财政拨款收支总体情况表</t>
  </si>
  <si>
    <t>2018年一般公共预算支出情况表-1（按功能科目）</t>
  </si>
  <si>
    <t>六、</t>
  </si>
  <si>
    <t>2018年一般公共预算支出情况表-2（按功能科目）</t>
  </si>
  <si>
    <t>七、</t>
  </si>
  <si>
    <t>2018年一般公共预算支出情况表-1（按经济科目）</t>
  </si>
  <si>
    <t>八、</t>
  </si>
  <si>
    <t>2018年一般公共预算支出情况表-2（按经济科目）</t>
  </si>
  <si>
    <t>九、</t>
  </si>
  <si>
    <t>2018年“三公”经费预算表</t>
  </si>
  <si>
    <t>十、</t>
  </si>
  <si>
    <t>2018年政府性基金预算支出情况表（按功能科目）</t>
  </si>
  <si>
    <t>十一、</t>
  </si>
  <si>
    <t>2018年政府性基金预算支出情况表（按经济科目）</t>
  </si>
  <si>
    <t>十二、</t>
  </si>
  <si>
    <t>2018年部门预算基本支出预算表</t>
  </si>
  <si>
    <t>十三、</t>
  </si>
  <si>
    <t>2018年部门预算项目支出预算表</t>
  </si>
  <si>
    <t>预算01表</t>
  </si>
  <si>
    <t>单位名称：梅州市梅县区人民防空办公室</t>
  </si>
  <si>
    <t>单位：元</t>
  </si>
  <si>
    <t>收                             入</t>
  </si>
  <si>
    <t>支                        出</t>
  </si>
  <si>
    <t>收入项目</t>
  </si>
  <si>
    <t>2018年预算</t>
  </si>
  <si>
    <t>支出项目</t>
  </si>
  <si>
    <t>一、预算拨款</t>
  </si>
  <si>
    <t>一、基本支出</t>
  </si>
  <si>
    <t xml:space="preserve">    一般预算</t>
  </si>
  <si>
    <t>　　　工资福利支出</t>
  </si>
  <si>
    <t xml:space="preserve">      预算安排拨款</t>
  </si>
  <si>
    <t>　　　对个人和家庭的补助</t>
  </si>
  <si>
    <t xml:space="preserve">      非税支出拨款</t>
  </si>
  <si>
    <t xml:space="preserve">     公用经费</t>
  </si>
  <si>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基金预算拨款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</si>
  <si>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 公务交通补贴</t>
    </r>
  </si>
  <si>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国有资本经营</t>
    </r>
  </si>
  <si>
    <t>二、项目支出</t>
  </si>
  <si>
    <t>二、财政专户拨款</t>
  </si>
  <si>
    <t>　　　运转性支出</t>
  </si>
  <si>
    <t>三、其他资金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</si>
  <si>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  事业发展性支出</t>
    </r>
  </si>
  <si>
    <t>四、上级补助收入</t>
  </si>
  <si>
    <t>三、事业单位经营支出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</si>
  <si>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一般公共预算补助收入</t>
    </r>
  </si>
  <si>
    <t>四、对附属单位补助支出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</si>
  <si>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政府性基金补助收入</t>
    </r>
  </si>
  <si>
    <t>五、上缴上级支出</t>
  </si>
  <si>
    <t>五、上年结余结转</t>
  </si>
  <si>
    <t>六、结转下年</t>
  </si>
  <si>
    <t>六、附属单位上缴收入</t>
  </si>
  <si>
    <t>七、用事业基金弥补收支差额</t>
  </si>
  <si>
    <t>收入合计</t>
  </si>
  <si>
    <t>支出合计</t>
  </si>
  <si>
    <r>
      <rPr>
        <sz val="10"/>
        <rFont val="宋体"/>
        <family val="3"/>
        <charset val="134"/>
      </rPr>
      <t>预算0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表</t>
    </r>
  </si>
  <si>
    <r>
      <rPr>
        <sz val="10"/>
        <rFont val="宋体"/>
        <family val="3"/>
        <charset val="134"/>
      </rPr>
      <t>预算0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表</t>
    </r>
  </si>
  <si>
    <t>　　　日常运转类项目</t>
  </si>
  <si>
    <t xml:space="preserve">      政府购买服务类项目</t>
  </si>
  <si>
    <t xml:space="preserve">      其他类项目</t>
  </si>
  <si>
    <t xml:space="preserve">      科技研发类项目</t>
  </si>
  <si>
    <t xml:space="preserve">      基本建设类项目</t>
  </si>
  <si>
    <t xml:space="preserve">      补助企事业类项目</t>
  </si>
  <si>
    <t xml:space="preserve">      信息化运维类项目</t>
  </si>
  <si>
    <t xml:space="preserve">      专项业务类项目</t>
  </si>
  <si>
    <t xml:space="preserve">      信息系统建设类项目</t>
  </si>
  <si>
    <r>
      <rPr>
        <sz val="10"/>
        <rFont val="宋体"/>
        <family val="3"/>
        <charset val="134"/>
      </rPr>
      <t>预算0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表</t>
    </r>
  </si>
  <si>
    <t>一、一般公共预算</t>
  </si>
  <si>
    <t>二、政府性基金预算</t>
  </si>
  <si>
    <t>三、国有资本经营预算</t>
  </si>
  <si>
    <r>
      <rPr>
        <sz val="10"/>
        <rFont val="宋体"/>
        <family val="3"/>
        <charset val="134"/>
      </rPr>
      <t>预算0</t>
    </r>
    <r>
      <rPr>
        <sz val="10"/>
        <rFont val="宋体"/>
        <family val="3"/>
        <charset val="134"/>
      </rPr>
      <t>5-1</t>
    </r>
    <r>
      <rPr>
        <sz val="10"/>
        <rFont val="宋体"/>
        <family val="3"/>
        <charset val="134"/>
      </rPr>
      <t>表</t>
    </r>
  </si>
  <si>
    <r>
      <rPr>
        <b/>
        <sz val="18"/>
        <rFont val="宋体"/>
        <family val="3"/>
        <charset val="134"/>
      </rPr>
      <t>2</t>
    </r>
    <r>
      <rPr>
        <b/>
        <sz val="18"/>
        <rFont val="宋体"/>
        <family val="3"/>
        <charset val="134"/>
      </rPr>
      <t>018年一般公共预算支出情况表（按功能科目）</t>
    </r>
  </si>
  <si>
    <t>功能科目名称</t>
  </si>
  <si>
    <t>一般公共预算支出</t>
  </si>
  <si>
    <t>合计</t>
  </si>
  <si>
    <t>基本支出</t>
  </si>
  <si>
    <t>项目支出</t>
  </si>
  <si>
    <t>**</t>
  </si>
  <si>
    <r>
      <rPr>
        <sz val="9"/>
        <rFont val="宋体"/>
        <family val="3"/>
        <charset val="134"/>
      </rPr>
      <t xml:space="preserve">合计 </t>
    </r>
    <r>
      <rPr>
        <sz val="9"/>
        <rFont val="宋体"/>
        <family val="3"/>
        <charset val="134"/>
      </rPr>
      <t xml:space="preserve"> </t>
    </r>
  </si>
  <si>
    <t>[204]其他公共安全支出</t>
  </si>
  <si>
    <t xml:space="preserve">  [20499]其他公共安全支出</t>
  </si>
  <si>
    <t xml:space="preserve">    [2049901]其他公共安全支出</t>
  </si>
  <si>
    <r>
      <rPr>
        <sz val="10"/>
        <rFont val="宋体"/>
        <family val="3"/>
        <charset val="134"/>
      </rPr>
      <t>预算05-2</t>
    </r>
    <r>
      <rPr>
        <sz val="10"/>
        <rFont val="宋体"/>
        <family val="3"/>
        <charset val="134"/>
      </rPr>
      <t>表</t>
    </r>
  </si>
  <si>
    <t>单位</t>
  </si>
  <si>
    <r>
      <rPr>
        <sz val="10"/>
        <rFont val="宋体"/>
        <family val="3"/>
        <charset val="134"/>
      </rPr>
      <t>预算0</t>
    </r>
    <r>
      <rPr>
        <sz val="10"/>
        <rFont val="宋体"/>
        <family val="3"/>
        <charset val="134"/>
      </rPr>
      <t>6-1</t>
    </r>
    <r>
      <rPr>
        <sz val="10"/>
        <rFont val="宋体"/>
        <family val="3"/>
        <charset val="134"/>
      </rPr>
      <t>表</t>
    </r>
  </si>
  <si>
    <t>2018年一般公共预算支出情况表（按经济科目）</t>
  </si>
  <si>
    <t>经济科目编码</t>
  </si>
  <si>
    <t>经济科目名称</t>
  </si>
  <si>
    <t>合  计</t>
  </si>
  <si>
    <r>
      <rPr>
        <sz val="9"/>
        <rFont val="宋体"/>
        <family val="3"/>
        <charset val="134"/>
      </rPr>
      <t xml:space="preserve">合计 </t>
    </r>
    <r>
      <rPr>
        <sz val="9"/>
        <rFont val="宋体"/>
        <family val="3"/>
        <charset val="134"/>
      </rPr>
      <t xml:space="preserve">   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</si>
  <si>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</si>
  <si>
    <t>工资福利支出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</si>
  <si>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</si>
  <si>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基本工资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</si>
  <si>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</si>
  <si>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津贴补贴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</si>
  <si>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</si>
  <si>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奖金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</si>
  <si>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30106</t>
    </r>
  </si>
  <si>
    <t xml:space="preserve">  伙食补助费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</si>
  <si>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</si>
  <si>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绩效工资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</si>
  <si>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30108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</si>
  <si>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机关事业单位基本养老保险缴费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</si>
  <si>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30109</t>
    </r>
  </si>
  <si>
    <t xml:space="preserve">  职业年金缴费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</si>
  <si>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30110</t>
    </r>
  </si>
  <si>
    <t xml:space="preserve">  职工基本医疗保险缴费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</si>
  <si>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30111</t>
    </r>
  </si>
  <si>
    <t xml:space="preserve">  公务员医疗补助缴费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</si>
  <si>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30112</t>
    </r>
  </si>
  <si>
    <t xml:space="preserve">  其他社会保障缴费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</si>
  <si>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30113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</si>
  <si>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住房公积金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</si>
  <si>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30114</t>
    </r>
  </si>
  <si>
    <t xml:space="preserve">  医疗费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</si>
  <si>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30199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</si>
  <si>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其他工资福利支出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</si>
  <si>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</si>
  <si>
    <t>商品和服务支出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</si>
  <si>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</si>
  <si>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办公费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</si>
  <si>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</si>
  <si>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印刷费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</si>
  <si>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</si>
  <si>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咨询费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</si>
  <si>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30204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</si>
  <si>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手续费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</si>
  <si>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30205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</si>
  <si>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水费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</si>
  <si>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</si>
  <si>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电费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</si>
  <si>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30207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</si>
  <si>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邮电费</t>
    </r>
  </si>
  <si>
    <r>
      <rPr>
        <sz val="9"/>
        <rFont val="宋体"/>
        <family val="3"/>
        <charset val="134"/>
      </rPr>
      <t xml:space="preserve">  30209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</si>
  <si>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物业管理费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</si>
  <si>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</si>
  <si>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差旅费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</si>
  <si>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</si>
  <si>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因公出国（境）费用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</si>
  <si>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</si>
  <si>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维修（护）费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</si>
  <si>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30214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</si>
  <si>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租赁费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</si>
  <si>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30215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</si>
  <si>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会议费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</si>
  <si>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</si>
  <si>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培训费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</si>
  <si>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</si>
  <si>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公务接待费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</si>
  <si>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30218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</si>
  <si>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专用材料费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</si>
  <si>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30226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</si>
  <si>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劳务费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</si>
  <si>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30227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</si>
  <si>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委托业务费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</si>
  <si>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30228</t>
    </r>
  </si>
  <si>
    <t xml:space="preserve">  工会经费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</si>
  <si>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30229</t>
    </r>
  </si>
  <si>
    <t xml:space="preserve">  福利费</t>
  </si>
  <si>
    <r>
      <rPr>
        <sz val="9"/>
        <rFont val="宋体"/>
        <family val="3"/>
        <charset val="134"/>
      </rPr>
      <t xml:space="preserve">  30231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</si>
  <si>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公务用车运行维护费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</si>
  <si>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30239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</si>
  <si>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其他交通费用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</si>
  <si>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30299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</si>
  <si>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其他商品和服务支出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</si>
  <si>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03</t>
    </r>
  </si>
  <si>
    <t>对个人和家庭的补助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</si>
  <si>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</si>
  <si>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离休费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</si>
  <si>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</si>
  <si>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退休费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</si>
  <si>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30304</t>
    </r>
  </si>
  <si>
    <t xml:space="preserve">  抚恤金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</si>
  <si>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30305</t>
    </r>
  </si>
  <si>
    <t xml:space="preserve">  生活补助</t>
  </si>
  <si>
    <t xml:space="preserve">  30307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</si>
  <si>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医疗费补助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</si>
  <si>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30308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</si>
  <si>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助学金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</si>
  <si>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30309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</si>
  <si>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奖励金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</si>
  <si>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30399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</si>
  <si>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其他对个人和家庭的补助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</si>
  <si>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07</t>
    </r>
  </si>
  <si>
    <t>债务利息及费用支出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</si>
  <si>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30701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</si>
  <si>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国内债务付息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</si>
  <si>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30703</t>
    </r>
  </si>
  <si>
    <t xml:space="preserve">  国内债务发行费用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</si>
  <si>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09</t>
    </r>
  </si>
  <si>
    <t>资本性支出（基本建设）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</si>
  <si>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</si>
  <si>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房屋建筑物购建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</si>
  <si>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</si>
  <si>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办公设备购置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</si>
  <si>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</si>
  <si>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专用设备购置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</si>
  <si>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30905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</si>
  <si>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基础设施建设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</si>
  <si>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</si>
  <si>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大型修缮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</si>
  <si>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30907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</si>
  <si>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信息网络及软件购置更新</t>
    </r>
  </si>
  <si>
    <t xml:space="preserve">  30908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</si>
  <si>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物资储备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</si>
  <si>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30913</t>
    </r>
  </si>
  <si>
    <t xml:space="preserve">  公务用车购置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</si>
  <si>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30919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</si>
  <si>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其他交通工具购置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</si>
  <si>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30921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</si>
  <si>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文物和陈列品购置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</si>
  <si>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30922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</si>
  <si>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无形资产购置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</si>
  <si>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30999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</si>
  <si>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其他基本建设支出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</si>
  <si>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10</t>
    </r>
  </si>
  <si>
    <t>资本性支出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</si>
  <si>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</si>
  <si>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</si>
  <si>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</si>
  <si>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31005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</si>
  <si>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</si>
  <si>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</si>
  <si>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31008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</si>
  <si>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31009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</si>
  <si>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土地补偿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</si>
  <si>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31010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</si>
  <si>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安置补助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</si>
  <si>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31011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</si>
  <si>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地上附着物和青苗补偿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</si>
  <si>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31012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</si>
  <si>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拆迁补偿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</si>
  <si>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31013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</si>
  <si>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31019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</si>
  <si>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31021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</si>
  <si>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31022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</si>
  <si>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31099</t>
    </r>
  </si>
  <si>
    <t xml:space="preserve">  其他资本性支出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</si>
  <si>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11</t>
    </r>
  </si>
  <si>
    <t>对企业补助（基本建设）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</si>
  <si>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31101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</si>
  <si>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资本金注入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</si>
  <si>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31199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</si>
  <si>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其他对企业补助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</si>
  <si>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12</t>
    </r>
  </si>
  <si>
    <t>对企业补助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</si>
  <si>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31201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</si>
  <si>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31203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</si>
  <si>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政府投资基金股权投资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</si>
  <si>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31204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</si>
  <si>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费用补贴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</si>
  <si>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31205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</si>
  <si>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利息补贴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</si>
  <si>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31299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</si>
  <si>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13</t>
    </r>
  </si>
  <si>
    <t>对社会保障基金补助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</si>
  <si>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31302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</si>
  <si>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对社会保险基金补助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</si>
  <si>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31303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</si>
  <si>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补充全国社会保障基金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</si>
  <si>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99</t>
    </r>
  </si>
  <si>
    <t>其他支出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</si>
  <si>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39906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</si>
  <si>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赠与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</si>
  <si>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39907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</si>
  <si>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国家赔偿费用支出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</si>
  <si>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39908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</si>
  <si>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对民间非营利组织和群众性自治组织补贴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</si>
  <si>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39999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</si>
  <si>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其他支出</t>
    </r>
  </si>
  <si>
    <r>
      <rPr>
        <sz val="10"/>
        <rFont val="宋体"/>
        <family val="3"/>
        <charset val="134"/>
      </rPr>
      <t>预算06-2</t>
    </r>
    <r>
      <rPr>
        <sz val="10"/>
        <rFont val="宋体"/>
        <family val="3"/>
        <charset val="134"/>
      </rPr>
      <t>表</t>
    </r>
  </si>
  <si>
    <t>梅县区人防办</t>
  </si>
  <si>
    <t>预算07表</t>
  </si>
  <si>
    <t>2018年“三公”经费、会议费及培训费预算表</t>
  </si>
  <si>
    <t>单位：万元</t>
  </si>
  <si>
    <t>序号</t>
  </si>
  <si>
    <t>项目</t>
  </si>
  <si>
    <t>本年预算数</t>
  </si>
  <si>
    <t>“三公”经费</t>
  </si>
  <si>
    <t>因公出国（境）费用</t>
  </si>
  <si>
    <t>公务接待费</t>
  </si>
  <si>
    <t>公务用车费</t>
  </si>
  <si>
    <t>（1）公务用车运行维护费</t>
  </si>
  <si>
    <t>（2）公务用车购置</t>
  </si>
  <si>
    <t>4</t>
  </si>
  <si>
    <t>会议费</t>
  </si>
  <si>
    <t>5</t>
  </si>
  <si>
    <t>培训费</t>
  </si>
  <si>
    <t>注：“三公”经费包括因公出国（境）经费、公务用车购置及运行维护经费和公务接待费。其中：因公出国（境）经费指区属行政事业单位工作人员公务出国（境）的住宿费、差旅费、伙食补助费、杂费、培训费等支出；公务用车购置及运行维护经费指区属行政事业单位公务用车购置费、公务用车租用费、燃料费、维修维护费、过桥过路费、保险费等支出；公务接待费指区属行政事业单位按规定开支的各类公务费用。</t>
  </si>
  <si>
    <r>
      <rPr>
        <sz val="10"/>
        <rFont val="宋体"/>
        <family val="3"/>
        <charset val="134"/>
      </rPr>
      <t>预算08-1</t>
    </r>
    <r>
      <rPr>
        <sz val="10"/>
        <rFont val="宋体"/>
        <family val="3"/>
        <charset val="134"/>
      </rPr>
      <t>表</t>
    </r>
  </si>
  <si>
    <t>政府性基金预算支出</t>
  </si>
  <si>
    <t>梅县区人防办2018年无政府性基金预算支出</t>
  </si>
  <si>
    <t>0</t>
  </si>
  <si>
    <t>备注：预算08-1表、预算08-2表政府性基金预算支出情况表单位无数据的，不能删除表格，应以空白表进行公示并在表格下面说明无数据。</t>
  </si>
  <si>
    <r>
      <rPr>
        <sz val="10"/>
        <rFont val="宋体"/>
        <family val="3"/>
        <charset val="134"/>
      </rPr>
      <t>预算08-2</t>
    </r>
    <r>
      <rPr>
        <sz val="10"/>
        <rFont val="宋体"/>
        <family val="3"/>
        <charset val="134"/>
      </rPr>
      <t>表</t>
    </r>
  </si>
  <si>
    <t>单位名称：梅县区人民防空办公室</t>
  </si>
  <si>
    <t>预算09表</t>
  </si>
  <si>
    <r>
      <rPr>
        <b/>
        <sz val="18"/>
        <rFont val="宋体"/>
        <family val="3"/>
        <charset val="134"/>
      </rPr>
      <t>2</t>
    </r>
    <r>
      <rPr>
        <b/>
        <sz val="18"/>
        <rFont val="宋体"/>
        <family val="3"/>
        <charset val="134"/>
      </rPr>
      <t>018年部门预算基本支出预算表</t>
    </r>
  </si>
  <si>
    <t>单位名称</t>
  </si>
  <si>
    <t>经济科目</t>
  </si>
  <si>
    <t>总计</t>
  </si>
  <si>
    <t>财政拨款</t>
  </si>
  <si>
    <t>财政专户拨款</t>
  </si>
  <si>
    <t>其他资金</t>
  </si>
  <si>
    <t>一般公共预算</t>
  </si>
  <si>
    <t>政府性基金预算</t>
  </si>
  <si>
    <t>国有资本经营预算</t>
  </si>
  <si>
    <r>
      <rPr>
        <sz val="10"/>
        <rFont val="宋体"/>
        <family val="3"/>
        <charset val="134"/>
      </rPr>
      <t>预算10</t>
    </r>
    <r>
      <rPr>
        <sz val="10"/>
        <rFont val="宋体"/>
        <family val="3"/>
        <charset val="134"/>
      </rPr>
      <t>表</t>
    </r>
  </si>
  <si>
    <t>项目名称</t>
  </si>
  <si>
    <t>绩效目标</t>
  </si>
  <si>
    <t>人防宣传、人防工程管理等工作经费</t>
  </si>
  <si>
    <t>人防警报器、应急指挥中心更新及维护费</t>
  </si>
  <si>
    <t>单位名称：梅州市梅县区人民防空办公室</t>
    <phoneticPr fontId="21" type="noConversion"/>
  </si>
</sst>
</file>

<file path=xl/styles.xml><?xml version="1.0" encoding="utf-8"?>
<styleSheet xmlns="http://schemas.openxmlformats.org/spreadsheetml/2006/main">
  <numFmts count="6">
    <numFmt numFmtId="178" formatCode=";;"/>
    <numFmt numFmtId="179" formatCode="* #,##0.00;* \-#,##0.00;* &quot;&quot;??;@"/>
    <numFmt numFmtId="180" formatCode="0.00_ "/>
    <numFmt numFmtId="181" formatCode="#,##0.0000"/>
    <numFmt numFmtId="182" formatCode="#,##0.00_ "/>
    <numFmt numFmtId="183" formatCode="#,##0_ "/>
  </numFmts>
  <fonts count="22"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0"/>
      <name val="方正小标宋简体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sz val="48"/>
      <name val="宋体"/>
      <family val="3"/>
      <charset val="134"/>
    </font>
    <font>
      <sz val="48"/>
      <name val="宋体"/>
      <family val="3"/>
      <charset val="134"/>
    </font>
    <font>
      <sz val="26"/>
      <name val="宋体"/>
      <family val="3"/>
      <charset val="134"/>
    </font>
    <font>
      <sz val="26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242">
    <xf numFmtId="0" fontId="0" fillId="0" borderId="0" xfId="0"/>
    <xf numFmtId="0" fontId="0" fillId="2" borderId="0" xfId="0" applyFill="1"/>
    <xf numFmtId="49" fontId="1" fillId="0" borderId="0" xfId="1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179" fontId="2" fillId="0" borderId="0" xfId="1" applyNumberFormat="1" applyFont="1" applyAlignment="1">
      <alignment horizontal="centerContinuous"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9" fontId="1" fillId="0" borderId="0" xfId="0" applyNumberFormat="1" applyFont="1" applyAlignment="1">
      <alignment vertical="center"/>
    </xf>
    <xf numFmtId="179" fontId="1" fillId="0" borderId="0" xfId="1" applyNumberFormat="1" applyFont="1" applyAlignment="1">
      <alignment horizontal="centerContinuous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2" borderId="6" xfId="1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/>
    <xf numFmtId="178" fontId="4" fillId="2" borderId="1" xfId="0" applyNumberFormat="1" applyFont="1" applyFill="1" applyBorder="1" applyAlignment="1" applyProtection="1"/>
    <xf numFmtId="4" fontId="0" fillId="2" borderId="4" xfId="0" applyNumberFormat="1" applyFont="1" applyFill="1" applyBorder="1" applyAlignment="1" applyProtection="1">
      <alignment horizontal="center"/>
    </xf>
    <xf numFmtId="4" fontId="0" fillId="2" borderId="3" xfId="0" applyNumberFormat="1" applyFont="1" applyFill="1" applyBorder="1" applyAlignment="1" applyProtection="1">
      <alignment horizontal="center"/>
    </xf>
    <xf numFmtId="180" fontId="4" fillId="2" borderId="3" xfId="0" applyNumberFormat="1" applyFont="1" applyFill="1" applyBorder="1" applyAlignment="1" applyProtection="1">
      <alignment horizontal="center"/>
    </xf>
    <xf numFmtId="180" fontId="4" fillId="2" borderId="4" xfId="0" applyNumberFormat="1" applyFont="1" applyFill="1" applyBorder="1" applyAlignment="1" applyProtection="1">
      <alignment horizontal="center"/>
    </xf>
    <xf numFmtId="178" fontId="4" fillId="2" borderId="4" xfId="0" applyNumberFormat="1" applyFont="1" applyFill="1" applyBorder="1" applyAlignment="1" applyProtection="1"/>
    <xf numFmtId="178" fontId="4" fillId="2" borderId="1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center"/>
    </xf>
    <xf numFmtId="181" fontId="0" fillId="2" borderId="4" xfId="0" applyNumberFormat="1" applyFont="1" applyFill="1" applyBorder="1" applyAlignment="1" applyProtection="1"/>
    <xf numFmtId="4" fontId="0" fillId="2" borderId="3" xfId="0" applyNumberFormat="1" applyFont="1" applyFill="1" applyBorder="1" applyAlignment="1" applyProtection="1"/>
    <xf numFmtId="4" fontId="0" fillId="2" borderId="4" xfId="0" applyNumberFormat="1" applyFont="1" applyFill="1" applyBorder="1" applyAlignment="1" applyProtection="1"/>
    <xf numFmtId="0" fontId="4" fillId="0" borderId="0" xfId="1">
      <alignment vertical="center"/>
    </xf>
    <xf numFmtId="0" fontId="1" fillId="2" borderId="0" xfId="1" applyFont="1" applyFill="1" applyAlignment="1">
      <alignment horizontal="center" vertical="center" wrapText="1"/>
    </xf>
    <xf numFmtId="0" fontId="4" fillId="0" borderId="4" xfId="1" applyBorder="1" applyAlignment="1">
      <alignment wrapText="1"/>
    </xf>
    <xf numFmtId="0" fontId="4" fillId="0" borderId="0" xfId="1" applyAlignment="1">
      <alignment wrapText="1"/>
    </xf>
    <xf numFmtId="180" fontId="4" fillId="2" borderId="4" xfId="0" applyNumberFormat="1" applyFont="1" applyFill="1" applyBorder="1" applyAlignment="1">
      <alignment horizontal="center"/>
    </xf>
    <xf numFmtId="180" fontId="4" fillId="0" borderId="4" xfId="1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/>
    </xf>
    <xf numFmtId="0" fontId="0" fillId="0" borderId="4" xfId="0" applyBorder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9" fontId="0" fillId="2" borderId="4" xfId="0" applyNumberFormat="1" applyFont="1" applyFill="1" applyBorder="1" applyAlignment="1" applyProtection="1">
      <alignment vertical="center"/>
    </xf>
    <xf numFmtId="178" fontId="0" fillId="2" borderId="1" xfId="0" applyNumberFormat="1" applyFont="1" applyFill="1" applyBorder="1" applyAlignment="1" applyProtection="1">
      <alignment vertical="center"/>
    </xf>
    <xf numFmtId="4" fontId="0" fillId="2" borderId="4" xfId="0" applyNumberFormat="1" applyFont="1" applyFill="1" applyBorder="1" applyAlignment="1" applyProtection="1">
      <alignment vertical="center"/>
    </xf>
    <xf numFmtId="4" fontId="0" fillId="2" borderId="3" xfId="0" applyNumberFormat="1" applyFont="1" applyFill="1" applyBorder="1" applyAlignment="1" applyProtection="1">
      <alignment vertical="center"/>
    </xf>
    <xf numFmtId="178" fontId="4" fillId="2" borderId="4" xfId="0" applyNumberFormat="1" applyFont="1" applyFill="1" applyBorder="1" applyAlignment="1" applyProtection="1">
      <alignment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vertical="center"/>
    </xf>
    <xf numFmtId="181" fontId="0" fillId="2" borderId="4" xfId="0" applyNumberFormat="1" applyFont="1" applyFill="1" applyBorder="1" applyAlignment="1" applyProtection="1">
      <alignment vertical="center"/>
    </xf>
    <xf numFmtId="178" fontId="0" fillId="2" borderId="1" xfId="0" applyNumberFormat="1" applyFont="1" applyFill="1" applyBorder="1" applyAlignment="1" applyProtection="1"/>
    <xf numFmtId="0" fontId="4" fillId="0" borderId="0" xfId="1" applyAlignment="1">
      <alignment vertical="center"/>
    </xf>
    <xf numFmtId="0" fontId="1" fillId="3" borderId="0" xfId="1" applyFont="1" applyFill="1" applyAlignment="1">
      <alignment horizontal="center" vertical="center"/>
    </xf>
    <xf numFmtId="179" fontId="5" fillId="3" borderId="0" xfId="1" applyNumberFormat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0" fontId="0" fillId="3" borderId="0" xfId="0" applyFill="1"/>
    <xf numFmtId="0" fontId="4" fillId="3" borderId="0" xfId="1" applyFill="1">
      <alignment vertical="center"/>
    </xf>
    <xf numFmtId="49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79" fontId="1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9" fontId="5" fillId="3" borderId="0" xfId="1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/>
    <xf numFmtId="49" fontId="0" fillId="3" borderId="4" xfId="0" applyNumberFormat="1" applyFont="1" applyFill="1" applyBorder="1" applyAlignment="1" applyProtection="1"/>
    <xf numFmtId="178" fontId="0" fillId="3" borderId="4" xfId="0" applyNumberFormat="1" applyFont="1" applyFill="1" applyBorder="1" applyAlignment="1" applyProtection="1"/>
    <xf numFmtId="180" fontId="0" fillId="4" borderId="4" xfId="0" applyNumberFormat="1" applyFont="1" applyFill="1" applyBorder="1" applyAlignment="1" applyProtection="1">
      <alignment vertical="center"/>
    </xf>
    <xf numFmtId="49" fontId="4" fillId="3" borderId="4" xfId="0" applyNumberFormat="1" applyFont="1" applyFill="1" applyBorder="1" applyAlignment="1" applyProtection="1"/>
    <xf numFmtId="178" fontId="4" fillId="3" borderId="4" xfId="0" applyNumberFormat="1" applyFont="1" applyFill="1" applyBorder="1" applyAlignment="1" applyProtection="1"/>
    <xf numFmtId="180" fontId="0" fillId="2" borderId="4" xfId="0" applyNumberFormat="1" applyFont="1" applyFill="1" applyBorder="1" applyAlignment="1" applyProtection="1">
      <alignment vertical="center"/>
    </xf>
    <xf numFmtId="0" fontId="0" fillId="3" borderId="4" xfId="0" applyFill="1" applyBorder="1"/>
    <xf numFmtId="180" fontId="0" fillId="3" borderId="4" xfId="0" applyNumberFormat="1" applyFont="1" applyFill="1" applyBorder="1" applyAlignment="1" applyProtection="1"/>
    <xf numFmtId="49" fontId="4" fillId="3" borderId="4" xfId="0" applyNumberFormat="1" applyFont="1" applyFill="1" applyBorder="1"/>
    <xf numFmtId="180" fontId="4" fillId="0" borderId="4" xfId="1" applyNumberFormat="1" applyBorder="1" applyAlignment="1">
      <alignment vertical="center"/>
    </xf>
    <xf numFmtId="180" fontId="4" fillId="3" borderId="4" xfId="1" applyNumberFormat="1" applyFill="1" applyBorder="1">
      <alignment vertical="center"/>
    </xf>
    <xf numFmtId="180" fontId="0" fillId="3" borderId="4" xfId="0" applyNumberFormat="1" applyFill="1" applyBorder="1"/>
    <xf numFmtId="180" fontId="0" fillId="4" borderId="4" xfId="0" applyNumberFormat="1" applyFill="1" applyBorder="1" applyAlignment="1">
      <alignment vertical="center"/>
    </xf>
    <xf numFmtId="180" fontId="0" fillId="0" borderId="4" xfId="0" applyNumberFormat="1" applyBorder="1" applyAlignment="1">
      <alignment vertical="center"/>
    </xf>
    <xf numFmtId="49" fontId="4" fillId="3" borderId="4" xfId="1" applyNumberFormat="1" applyFont="1" applyFill="1" applyBorder="1">
      <alignment vertical="center"/>
    </xf>
    <xf numFmtId="0" fontId="4" fillId="3" borderId="4" xfId="1" applyFont="1" applyFill="1" applyBorder="1">
      <alignment vertical="center"/>
    </xf>
    <xf numFmtId="180" fontId="4" fillId="4" borderId="4" xfId="1" applyNumberFormat="1" applyFill="1" applyBorder="1" applyAlignment="1">
      <alignment vertical="center"/>
    </xf>
    <xf numFmtId="0" fontId="4" fillId="3" borderId="4" xfId="1" applyFill="1" applyBorder="1">
      <alignment vertical="center"/>
    </xf>
    <xf numFmtId="49" fontId="4" fillId="3" borderId="4" xfId="1" applyNumberFormat="1" applyFill="1" applyBorder="1">
      <alignment vertical="center"/>
    </xf>
    <xf numFmtId="0" fontId="1" fillId="0" borderId="0" xfId="0" applyFont="1" applyAlignment="1">
      <alignment horizontal="left" vertical="center"/>
    </xf>
    <xf numFmtId="17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1" fillId="2" borderId="4" xfId="1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0" fillId="2" borderId="4" xfId="0" applyNumberFormat="1" applyFont="1" applyFill="1" applyBorder="1" applyAlignment="1" applyProtection="1">
      <alignment vertical="center"/>
    </xf>
    <xf numFmtId="178" fontId="4" fillId="2" borderId="4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82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82" fontId="8" fillId="0" borderId="4" xfId="0" applyNumberFormat="1" applyFont="1" applyFill="1" applyBorder="1" applyAlignment="1">
      <alignment horizontal="left" vertical="center" wrapText="1"/>
    </xf>
    <xf numFmtId="183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83" fontId="8" fillId="0" borderId="4" xfId="0" applyNumberFormat="1" applyFont="1" applyBorder="1" applyAlignment="1">
      <alignment horizontal="center" vertical="center"/>
    </xf>
    <xf numFmtId="182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1" applyFill="1" applyAlignment="1">
      <alignment vertical="center"/>
    </xf>
    <xf numFmtId="49" fontId="0" fillId="3" borderId="4" xfId="0" applyNumberFormat="1" applyFont="1" applyFill="1" applyBorder="1" applyAlignment="1" applyProtection="1">
      <alignment vertical="center"/>
    </xf>
    <xf numFmtId="178" fontId="4" fillId="3" borderId="4" xfId="0" applyNumberFormat="1" applyFont="1" applyFill="1" applyBorder="1" applyAlignment="1" applyProtection="1">
      <alignment vertical="center"/>
    </xf>
    <xf numFmtId="4" fontId="0" fillId="3" borderId="4" xfId="0" applyNumberFormat="1" applyFont="1" applyFill="1" applyBorder="1" applyAlignment="1" applyProtection="1">
      <alignment vertical="center"/>
    </xf>
    <xf numFmtId="0" fontId="4" fillId="3" borderId="4" xfId="0" applyFont="1" applyFill="1" applyBorder="1" applyAlignment="1">
      <alignment vertical="center"/>
    </xf>
    <xf numFmtId="49" fontId="4" fillId="3" borderId="4" xfId="0" applyNumberFormat="1" applyFont="1" applyFill="1" applyBorder="1" applyAlignment="1" applyProtection="1">
      <alignment vertical="center"/>
    </xf>
    <xf numFmtId="0" fontId="0" fillId="3" borderId="4" xfId="0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/>
    </xf>
    <xf numFmtId="0" fontId="4" fillId="3" borderId="4" xfId="1" applyFill="1" applyBorder="1" applyAlignment="1">
      <alignment vertical="center"/>
    </xf>
    <xf numFmtId="0" fontId="4" fillId="0" borderId="4" xfId="1" applyBorder="1" applyAlignment="1">
      <alignment vertical="center"/>
    </xf>
    <xf numFmtId="49" fontId="4" fillId="3" borderId="4" xfId="1" applyNumberFormat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49" fontId="4" fillId="3" borderId="4" xfId="1" applyNumberFormat="1" applyFill="1" applyBorder="1" applyAlignment="1">
      <alignment vertical="center"/>
    </xf>
    <xf numFmtId="0" fontId="1" fillId="0" borderId="0" xfId="1" applyFont="1" applyAlignment="1">
      <alignment horizontal="center" vertical="center"/>
    </xf>
    <xf numFmtId="179" fontId="5" fillId="0" borderId="0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2" borderId="0" xfId="1" applyFont="1" applyFill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9" fontId="5" fillId="0" borderId="0" xfId="1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4" fontId="0" fillId="4" borderId="4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vertical="center"/>
    </xf>
    <xf numFmtId="0" fontId="4" fillId="0" borderId="0" xfId="1" applyFill="1" applyAlignment="1">
      <alignment vertical="center"/>
    </xf>
    <xf numFmtId="49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49" fontId="4" fillId="0" borderId="4" xfId="1" applyNumberFormat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2" borderId="4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vertical="center"/>
    </xf>
    <xf numFmtId="4" fontId="0" fillId="2" borderId="4" xfId="0" applyNumberFormat="1" applyFill="1" applyBorder="1"/>
    <xf numFmtId="4" fontId="0" fillId="4" borderId="4" xfId="0" applyNumberFormat="1" applyFill="1" applyBorder="1"/>
    <xf numFmtId="0" fontId="2" fillId="2" borderId="4" xfId="0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0" fontId="0" fillId="0" borderId="4" xfId="0" applyFill="1" applyBorder="1"/>
    <xf numFmtId="182" fontId="0" fillId="4" borderId="4" xfId="0" applyNumberFormat="1" applyFill="1" applyBorder="1"/>
    <xf numFmtId="0" fontId="2" fillId="0" borderId="4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2" borderId="4" xfId="0" applyFill="1" applyBorder="1" applyAlignment="1">
      <alignment horizontal="right"/>
    </xf>
    <xf numFmtId="0" fontId="1" fillId="2" borderId="4" xfId="0" applyNumberFormat="1" applyFont="1" applyFill="1" applyBorder="1" applyAlignment="1" applyProtection="1">
      <alignment vertical="center"/>
    </xf>
    <xf numFmtId="0" fontId="12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Border="1"/>
    <xf numFmtId="0" fontId="15" fillId="0" borderId="0" xfId="0" applyFont="1" applyFill="1" applyAlignment="1">
      <alignment horizontal="right" vertical="center" wrapText="1"/>
    </xf>
    <xf numFmtId="0" fontId="0" fillId="0" borderId="0" xfId="0" applyFill="1"/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81" fontId="18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3" xfId="1" applyNumberFormat="1" applyFont="1" applyFill="1" applyBorder="1" applyAlignment="1" applyProtection="1">
      <alignment horizontal="center" vertical="center" wrapText="1"/>
    </xf>
    <xf numFmtId="179" fontId="3" fillId="0" borderId="0" xfId="1" applyNumberFormat="1" applyFont="1" applyFill="1" applyAlignment="1" applyProtection="1">
      <alignment horizontal="center" vertical="center"/>
    </xf>
    <xf numFmtId="179" fontId="5" fillId="0" borderId="0" xfId="1" applyNumberFormat="1" applyFont="1" applyFill="1" applyAlignment="1" applyProtection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2" borderId="9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1" fillId="2" borderId="4" xfId="1" applyNumberFormat="1" applyFont="1" applyFill="1" applyBorder="1" applyAlignment="1" applyProtection="1">
      <alignment horizontal="center" vertical="center" wrapText="1"/>
    </xf>
    <xf numFmtId="179" fontId="3" fillId="3" borderId="0" xfId="1" applyNumberFormat="1" applyFont="1" applyFill="1" applyAlignment="1" applyProtection="1">
      <alignment horizontal="center" vertical="center"/>
    </xf>
    <xf numFmtId="49" fontId="2" fillId="3" borderId="7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 applyProtection="1">
      <alignment horizontal="center" vertical="center" wrapText="1"/>
    </xf>
    <xf numFmtId="0" fontId="1" fillId="3" borderId="2" xfId="1" applyNumberFormat="1" applyFont="1" applyFill="1" applyBorder="1" applyAlignment="1" applyProtection="1">
      <alignment horizontal="center" vertical="center" wrapText="1"/>
    </xf>
    <xf numFmtId="0" fontId="1" fillId="3" borderId="9" xfId="1" applyNumberFormat="1" applyFont="1" applyFill="1" applyBorder="1" applyAlignment="1" applyProtection="1">
      <alignment horizontal="center" vertical="center" wrapText="1"/>
    </xf>
    <xf numFmtId="0" fontId="2" fillId="3" borderId="9" xfId="1" applyNumberFormat="1" applyFont="1" applyFill="1" applyBorder="1" applyAlignment="1" applyProtection="1">
      <alignment horizontal="center" vertical="center" wrapText="1"/>
    </xf>
    <xf numFmtId="0" fontId="1" fillId="3" borderId="10" xfId="0" applyNumberFormat="1" applyFont="1" applyFill="1" applyBorder="1" applyAlignment="1" applyProtection="1">
      <alignment horizontal="center" vertical="center" wrapText="1"/>
    </xf>
    <xf numFmtId="0" fontId="2" fillId="3" borderId="4" xfId="1" applyNumberFormat="1" applyFont="1" applyFill="1" applyBorder="1" applyAlignment="1" applyProtection="1">
      <alignment horizontal="center" vertical="center" wrapText="1"/>
    </xf>
    <xf numFmtId="0" fontId="1" fillId="3" borderId="4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182" fontId="9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showGridLines="0" showZeros="0" workbookViewId="0">
      <selection activeCell="A2" sqref="A2:F6"/>
    </sheetView>
  </sheetViews>
  <sheetFormatPr defaultColWidth="6.83203125" defaultRowHeight="12.75" customHeight="1"/>
  <cols>
    <col min="1" max="1" width="23.1640625" customWidth="1"/>
    <col min="2" max="2" width="122.1640625" customWidth="1"/>
    <col min="3" max="3" width="29.1640625" customWidth="1"/>
    <col min="4" max="4" width="12.5" customWidth="1"/>
  </cols>
  <sheetData>
    <row r="1" spans="1:21" ht="9.75" customHeight="1">
      <c r="B1" s="181"/>
    </row>
    <row r="2" spans="1:21" ht="107.25" customHeight="1">
      <c r="A2" s="188" t="s">
        <v>0</v>
      </c>
      <c r="B2" s="189"/>
      <c r="C2" s="189"/>
      <c r="D2" s="189"/>
    </row>
    <row r="3" spans="1:21" ht="93.75" customHeight="1">
      <c r="B3" s="182" t="s">
        <v>1</v>
      </c>
    </row>
    <row r="4" spans="1:21" ht="87.75" customHeight="1">
      <c r="C4" s="183"/>
    </row>
    <row r="5" spans="1:21" ht="112.5" customHeight="1">
      <c r="B5" s="184" t="s">
        <v>2</v>
      </c>
      <c r="M5" s="1"/>
    </row>
    <row r="6" spans="1:21" ht="70.5" customHeight="1">
      <c r="B6" s="185" t="s">
        <v>3</v>
      </c>
      <c r="D6" s="183"/>
      <c r="E6" s="183"/>
      <c r="R6" s="183"/>
      <c r="S6" s="183"/>
      <c r="T6" s="183"/>
    </row>
    <row r="7" spans="1:21" ht="12.75" customHeight="1">
      <c r="B7" s="181"/>
      <c r="E7" s="183"/>
      <c r="S7" s="183"/>
      <c r="T7" s="183"/>
    </row>
    <row r="8" spans="1:21" ht="12.75" customHeight="1">
      <c r="B8" s="181"/>
      <c r="E8" s="183"/>
      <c r="L8" s="183"/>
      <c r="U8" s="183"/>
    </row>
    <row r="9" spans="1:21" ht="12.75" customHeight="1">
      <c r="B9" s="181"/>
      <c r="E9" s="183"/>
      <c r="F9" s="183"/>
      <c r="H9" s="183"/>
      <c r="I9" s="186">
        <v>0</v>
      </c>
      <c r="U9" s="187"/>
    </row>
    <row r="10" spans="1:21" ht="12.75" customHeight="1">
      <c r="B10" s="181"/>
      <c r="F10" s="183"/>
      <c r="G10" s="183"/>
      <c r="H10" s="183"/>
    </row>
    <row r="11" spans="1:21" ht="12.75" customHeight="1">
      <c r="B11" s="181"/>
    </row>
    <row r="12" spans="1:21" ht="12.75" customHeight="1">
      <c r="B12" s="181"/>
    </row>
    <row r="13" spans="1:21" ht="12.75" customHeight="1">
      <c r="B13" s="181"/>
    </row>
    <row r="14" spans="1:21" ht="12.75" customHeight="1">
      <c r="B14" s="181"/>
    </row>
  </sheetData>
  <mergeCells count="1">
    <mergeCell ref="A2:D2"/>
  </mergeCells>
  <phoneticPr fontId="21" type="noConversion"/>
  <printOptions horizontalCentered="1" verticalCentered="1"/>
  <pageMargins left="0.74791666666666701" right="0.74791666666666701" top="0.98402777777777795" bottom="0.98402777777777795" header="0.51180555555555596" footer="0.51180555555555596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1" sqref="A1:B25"/>
    </sheetView>
  </sheetViews>
  <sheetFormatPr defaultColWidth="9" defaultRowHeight="11.25"/>
  <cols>
    <col min="1" max="1" width="8.6640625" customWidth="1"/>
    <col min="2" max="2" width="93.5" customWidth="1"/>
  </cols>
  <sheetData>
    <row r="1" spans="1:2" ht="25.5">
      <c r="A1" s="179"/>
      <c r="B1" s="180" t="s">
        <v>4</v>
      </c>
    </row>
    <row r="2" spans="1:2" ht="14.25">
      <c r="A2" s="179"/>
      <c r="B2" s="179"/>
    </row>
    <row r="3" spans="1:2" ht="24" customHeight="1">
      <c r="A3" s="190" t="s">
        <v>5</v>
      </c>
      <c r="B3" s="190"/>
    </row>
    <row r="4" spans="1:2" ht="24" customHeight="1">
      <c r="A4" s="179" t="s">
        <v>6</v>
      </c>
      <c r="B4" s="179" t="s">
        <v>7</v>
      </c>
    </row>
    <row r="5" spans="1:2" ht="24" customHeight="1">
      <c r="A5" s="179" t="s">
        <v>8</v>
      </c>
      <c r="B5" s="179" t="s">
        <v>9</v>
      </c>
    </row>
    <row r="6" spans="1:2" ht="24" customHeight="1">
      <c r="A6" s="179" t="s">
        <v>10</v>
      </c>
      <c r="B6" s="179" t="s">
        <v>11</v>
      </c>
    </row>
    <row r="7" spans="1:2" ht="24" customHeight="1">
      <c r="A7" s="179" t="s">
        <v>12</v>
      </c>
      <c r="B7" s="179" t="s">
        <v>13</v>
      </c>
    </row>
    <row r="8" spans="1:2" ht="24" customHeight="1">
      <c r="A8" s="179" t="s">
        <v>14</v>
      </c>
      <c r="B8" s="179" t="s">
        <v>15</v>
      </c>
    </row>
    <row r="9" spans="1:2" ht="24" customHeight="1">
      <c r="A9" s="179"/>
      <c r="B9" s="179"/>
    </row>
    <row r="10" spans="1:2" ht="24" customHeight="1">
      <c r="A10" s="190" t="s">
        <v>16</v>
      </c>
      <c r="B10" s="190"/>
    </row>
    <row r="11" spans="1:2" ht="24" customHeight="1">
      <c r="A11" s="179" t="s">
        <v>6</v>
      </c>
      <c r="B11" s="179" t="s">
        <v>17</v>
      </c>
    </row>
    <row r="12" spans="1:2" ht="24" customHeight="1">
      <c r="A12" s="179" t="s">
        <v>8</v>
      </c>
      <c r="B12" s="179" t="s">
        <v>18</v>
      </c>
    </row>
    <row r="13" spans="1:2" ht="24" customHeight="1">
      <c r="A13" s="179" t="s">
        <v>10</v>
      </c>
      <c r="B13" s="179" t="s">
        <v>19</v>
      </c>
    </row>
    <row r="14" spans="1:2" ht="24" customHeight="1">
      <c r="A14" s="179" t="s">
        <v>12</v>
      </c>
      <c r="B14" s="179" t="s">
        <v>20</v>
      </c>
    </row>
    <row r="15" spans="1:2" ht="24" customHeight="1">
      <c r="A15" s="179" t="s">
        <v>14</v>
      </c>
      <c r="B15" s="179" t="s">
        <v>21</v>
      </c>
    </row>
    <row r="16" spans="1:2" ht="24" customHeight="1">
      <c r="A16" s="179" t="s">
        <v>22</v>
      </c>
      <c r="B16" s="179" t="s">
        <v>23</v>
      </c>
    </row>
    <row r="17" spans="1:2" ht="24" customHeight="1">
      <c r="A17" s="179" t="s">
        <v>24</v>
      </c>
      <c r="B17" s="179" t="s">
        <v>25</v>
      </c>
    </row>
    <row r="18" spans="1:2" ht="24" customHeight="1">
      <c r="A18" s="179" t="s">
        <v>26</v>
      </c>
      <c r="B18" s="179" t="s">
        <v>27</v>
      </c>
    </row>
    <row r="19" spans="1:2" ht="24" customHeight="1">
      <c r="A19" s="179" t="s">
        <v>28</v>
      </c>
      <c r="B19" s="179" t="s">
        <v>29</v>
      </c>
    </row>
    <row r="20" spans="1:2" ht="24" customHeight="1">
      <c r="A20" s="179" t="s">
        <v>30</v>
      </c>
      <c r="B20" s="179" t="s">
        <v>31</v>
      </c>
    </row>
    <row r="21" spans="1:2" ht="24" customHeight="1">
      <c r="A21" s="179" t="s">
        <v>32</v>
      </c>
      <c r="B21" s="179" t="s">
        <v>33</v>
      </c>
    </row>
    <row r="22" spans="1:2" ht="24" customHeight="1">
      <c r="A22" s="179" t="s">
        <v>34</v>
      </c>
      <c r="B22" s="179" t="s">
        <v>35</v>
      </c>
    </row>
    <row r="23" spans="1:2" ht="24" customHeight="1">
      <c r="A23" s="179" t="s">
        <v>36</v>
      </c>
      <c r="B23" s="179" t="s">
        <v>37</v>
      </c>
    </row>
  </sheetData>
  <mergeCells count="2">
    <mergeCell ref="A3:B3"/>
    <mergeCell ref="A10:B10"/>
  </mergeCells>
  <phoneticPr fontId="2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B22"/>
  <sheetViews>
    <sheetView showGridLines="0" workbookViewId="0">
      <selection sqref="A1:D22"/>
    </sheetView>
  </sheetViews>
  <sheetFormatPr defaultColWidth="9.1640625" defaultRowHeight="18" customHeight="1"/>
  <cols>
    <col min="1" max="1" width="49.5" style="139" customWidth="1"/>
    <col min="2" max="2" width="18.33203125" style="139" customWidth="1"/>
    <col min="3" max="3" width="46.6640625" style="139" customWidth="1"/>
    <col min="4" max="4" width="18.5" style="139" customWidth="1"/>
    <col min="5" max="158" width="9" style="139" customWidth="1"/>
    <col min="159" max="16384" width="9.1640625" style="155"/>
  </cols>
  <sheetData>
    <row r="1" spans="1:4" ht="18.75" customHeight="1">
      <c r="A1" s="156"/>
      <c r="B1" s="3"/>
      <c r="C1" s="3"/>
      <c r="D1" s="3" t="s">
        <v>38</v>
      </c>
    </row>
    <row r="2" spans="1:4" ht="26.25" customHeight="1">
      <c r="A2" s="191" t="s">
        <v>17</v>
      </c>
      <c r="B2" s="191"/>
      <c r="C2" s="191"/>
      <c r="D2" s="191"/>
    </row>
    <row r="3" spans="1:4" ht="18" customHeight="1">
      <c r="A3" s="158" t="s">
        <v>39</v>
      </c>
      <c r="B3" s="154"/>
      <c r="C3" s="154"/>
      <c r="D3" s="3" t="s">
        <v>40</v>
      </c>
    </row>
    <row r="4" spans="1:4" ht="22.15" customHeight="1">
      <c r="A4" s="159" t="s">
        <v>41</v>
      </c>
      <c r="B4" s="160"/>
      <c r="C4" s="160" t="s">
        <v>42</v>
      </c>
      <c r="D4" s="160"/>
    </row>
    <row r="5" spans="1:4" ht="22.15" customHeight="1">
      <c r="A5" s="161" t="s">
        <v>43</v>
      </c>
      <c r="B5" s="162" t="s">
        <v>44</v>
      </c>
      <c r="C5" s="162" t="s">
        <v>45</v>
      </c>
      <c r="D5" s="162" t="s">
        <v>44</v>
      </c>
    </row>
    <row r="6" spans="1:4" s="1" customFormat="1" ht="22.15" customHeight="1">
      <c r="A6" s="176" t="s">
        <v>46</v>
      </c>
      <c r="B6" s="167">
        <f>收入总体情况表!B6</f>
        <v>2291796</v>
      </c>
      <c r="C6" s="167" t="s">
        <v>47</v>
      </c>
      <c r="D6" s="175">
        <v>1591796</v>
      </c>
    </row>
    <row r="7" spans="1:4" s="1" customFormat="1" ht="22.15" customHeight="1">
      <c r="A7" s="176" t="s">
        <v>48</v>
      </c>
      <c r="B7" s="167">
        <f>收入总体情况表!B7</f>
        <v>2291796</v>
      </c>
      <c r="C7" s="169" t="s">
        <v>49</v>
      </c>
      <c r="D7" s="175">
        <v>1188008</v>
      </c>
    </row>
    <row r="8" spans="1:4" s="1" customFormat="1" ht="22.15" customHeight="1">
      <c r="A8" s="176" t="s">
        <v>50</v>
      </c>
      <c r="B8" s="167">
        <f>收入总体情况表!B8</f>
        <v>2291796</v>
      </c>
      <c r="C8" s="169" t="s">
        <v>51</v>
      </c>
      <c r="D8" s="175">
        <v>264000</v>
      </c>
    </row>
    <row r="9" spans="1:4" s="1" customFormat="1" ht="22.15" customHeight="1">
      <c r="A9" s="176" t="s">
        <v>52</v>
      </c>
      <c r="B9" s="167">
        <f>收入总体情况表!B9</f>
        <v>0</v>
      </c>
      <c r="C9" s="166" t="s">
        <v>53</v>
      </c>
      <c r="D9" s="175">
        <v>139788</v>
      </c>
    </row>
    <row r="10" spans="1:4" s="1" customFormat="1" ht="22.15" customHeight="1">
      <c r="A10" s="177" t="s">
        <v>54</v>
      </c>
      <c r="B10" s="167">
        <f>收入总体情况表!B10</f>
        <v>0</v>
      </c>
      <c r="C10" s="166" t="s">
        <v>55</v>
      </c>
      <c r="D10" s="175"/>
    </row>
    <row r="11" spans="1:4" s="1" customFormat="1" ht="22.15" customHeight="1">
      <c r="A11" s="177" t="s">
        <v>56</v>
      </c>
      <c r="B11" s="167">
        <f>收入总体情况表!B11</f>
        <v>0</v>
      </c>
      <c r="C11" s="169" t="s">
        <v>57</v>
      </c>
      <c r="D11" s="175">
        <v>700000</v>
      </c>
    </row>
    <row r="12" spans="1:4" s="1" customFormat="1" ht="22.15" customHeight="1">
      <c r="A12" s="163" t="s">
        <v>58</v>
      </c>
      <c r="B12" s="167">
        <f>收入总体情况表!B12</f>
        <v>0</v>
      </c>
      <c r="C12" s="166" t="s">
        <v>59</v>
      </c>
      <c r="D12" s="167">
        <f>支出总体情况表!B12</f>
        <v>700000</v>
      </c>
    </row>
    <row r="13" spans="1:4" s="1" customFormat="1" ht="22.15" customHeight="1">
      <c r="A13" s="163" t="s">
        <v>60</v>
      </c>
      <c r="B13" s="167">
        <f>收入总体情况表!B13</f>
        <v>0</v>
      </c>
      <c r="C13" s="166" t="s">
        <v>61</v>
      </c>
      <c r="D13" s="167">
        <f>支出总体情况表!B13</f>
        <v>0</v>
      </c>
    </row>
    <row r="14" spans="1:4" s="1" customFormat="1" ht="22.15" customHeight="1">
      <c r="A14" s="163" t="s">
        <v>62</v>
      </c>
      <c r="B14" s="167">
        <f>收入总体情况表!B14</f>
        <v>0</v>
      </c>
      <c r="C14" s="166" t="s">
        <v>63</v>
      </c>
      <c r="D14" s="167">
        <f>支出总体情况表!B14</f>
        <v>0</v>
      </c>
    </row>
    <row r="15" spans="1:4" s="1" customFormat="1" ht="22.15" customHeight="1">
      <c r="A15" s="163" t="s">
        <v>64</v>
      </c>
      <c r="B15" s="167">
        <f>收入总体情况表!B15</f>
        <v>0</v>
      </c>
      <c r="C15" s="166" t="s">
        <v>65</v>
      </c>
      <c r="D15" s="167">
        <f>支出总体情况表!B15</f>
        <v>0</v>
      </c>
    </row>
    <row r="16" spans="1:4" s="1" customFormat="1" ht="22.15" customHeight="1">
      <c r="A16" s="163" t="s">
        <v>66</v>
      </c>
      <c r="B16" s="167">
        <f>收入总体情况表!B16</f>
        <v>0</v>
      </c>
      <c r="C16" s="166" t="s">
        <v>67</v>
      </c>
      <c r="D16" s="167">
        <f>支出总体情况表!B16</f>
        <v>0</v>
      </c>
    </row>
    <row r="17" spans="1:4" s="1" customFormat="1" ht="22.15" customHeight="1">
      <c r="A17" s="163" t="s">
        <v>68</v>
      </c>
      <c r="B17" s="167">
        <f>收入总体情况表!B17</f>
        <v>0</v>
      </c>
      <c r="C17" s="166" t="s">
        <v>69</v>
      </c>
      <c r="D17" s="167">
        <f>支出总体情况表!B17</f>
        <v>0</v>
      </c>
    </row>
    <row r="18" spans="1:4" s="1" customFormat="1" ht="22.15" customHeight="1">
      <c r="A18" s="163" t="s">
        <v>70</v>
      </c>
      <c r="B18" s="167">
        <f>收入总体情况表!B18</f>
        <v>0</v>
      </c>
      <c r="C18" s="178"/>
      <c r="D18" s="167">
        <f>支出总体情况表!B18</f>
        <v>0</v>
      </c>
    </row>
    <row r="19" spans="1:4" s="1" customFormat="1" ht="22.15" customHeight="1">
      <c r="A19" s="163" t="s">
        <v>71</v>
      </c>
      <c r="B19" s="167">
        <f>收入总体情况表!B19</f>
        <v>0</v>
      </c>
      <c r="C19" s="178"/>
      <c r="D19" s="167">
        <f>支出总体情况表!B19</f>
        <v>0</v>
      </c>
    </row>
    <row r="20" spans="1:4" s="1" customFormat="1" ht="22.15" customHeight="1">
      <c r="A20" s="163"/>
      <c r="B20" s="167"/>
      <c r="C20" s="178"/>
      <c r="D20" s="167">
        <f>支出总体情况表!B20</f>
        <v>0</v>
      </c>
    </row>
    <row r="21" spans="1:4" ht="22.15" customHeight="1">
      <c r="A21" s="170"/>
      <c r="B21" s="36"/>
      <c r="C21" s="171"/>
      <c r="D21" s="167">
        <f>支出总体情况表!B21</f>
        <v>0</v>
      </c>
    </row>
    <row r="22" spans="1:4" ht="22.15" customHeight="1">
      <c r="A22" s="12" t="s">
        <v>72</v>
      </c>
      <c r="B22" s="36">
        <f>B6+B12+B13+B14+B17+B18+B19</f>
        <v>2291796</v>
      </c>
      <c r="C22" s="173" t="s">
        <v>73</v>
      </c>
      <c r="D22" s="167">
        <v>2291796</v>
      </c>
    </row>
  </sheetData>
  <sheetProtection formatCells="0" formatColumns="0" formatRows="0"/>
  <mergeCells count="1">
    <mergeCell ref="A2:D2"/>
  </mergeCells>
  <phoneticPr fontId="21" type="noConversion"/>
  <printOptions horizontalCentered="1" verticalCentered="1"/>
  <pageMargins left="0.62986111111111098" right="0.62986111111111098" top="0.59027777777777801" bottom="0.70833333333333304" header="0.51180555555555596" footer="0.51180555555555596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R26"/>
  <sheetViews>
    <sheetView workbookViewId="0">
      <selection sqref="A1:B23"/>
    </sheetView>
  </sheetViews>
  <sheetFormatPr defaultColWidth="9.1640625" defaultRowHeight="18" customHeight="1"/>
  <cols>
    <col min="1" max="1" width="62.83203125" style="139" customWidth="1"/>
    <col min="2" max="2" width="41.33203125" style="139" customWidth="1"/>
    <col min="3" max="156" width="9" style="139" customWidth="1"/>
    <col min="157" max="16384" width="9.1640625" style="155"/>
  </cols>
  <sheetData>
    <row r="1" spans="1:2" ht="18.75" customHeight="1">
      <c r="A1" s="156"/>
      <c r="B1" s="157" t="s">
        <v>74</v>
      </c>
    </row>
    <row r="2" spans="1:2" ht="32.25" customHeight="1">
      <c r="A2" s="191" t="s">
        <v>18</v>
      </c>
      <c r="B2" s="191"/>
    </row>
    <row r="3" spans="1:2" ht="18" customHeight="1">
      <c r="A3" s="158" t="s">
        <v>39</v>
      </c>
      <c r="B3" s="3" t="s">
        <v>38</v>
      </c>
    </row>
    <row r="4" spans="1:2" ht="19.149999999999999" customHeight="1">
      <c r="A4" s="159" t="s">
        <v>41</v>
      </c>
      <c r="B4" s="160"/>
    </row>
    <row r="5" spans="1:2" ht="19.149999999999999" customHeight="1">
      <c r="A5" s="161" t="s">
        <v>43</v>
      </c>
      <c r="B5" s="162" t="s">
        <v>44</v>
      </c>
    </row>
    <row r="6" spans="1:2" s="1" customFormat="1" ht="19.149999999999999" customHeight="1">
      <c r="A6" s="176" t="s">
        <v>46</v>
      </c>
      <c r="B6" s="174">
        <f>B7+B10+B11</f>
        <v>2291796</v>
      </c>
    </row>
    <row r="7" spans="1:2" s="1" customFormat="1" ht="19.149999999999999" customHeight="1">
      <c r="A7" s="176" t="s">
        <v>48</v>
      </c>
      <c r="B7" s="174">
        <f>B8+B9</f>
        <v>2291796</v>
      </c>
    </row>
    <row r="8" spans="1:2" s="1" customFormat="1" ht="19.149999999999999" customHeight="1">
      <c r="A8" s="176" t="s">
        <v>50</v>
      </c>
      <c r="B8" s="167">
        <v>2291796</v>
      </c>
    </row>
    <row r="9" spans="1:2" s="1" customFormat="1" ht="19.149999999999999" customHeight="1">
      <c r="A9" s="176" t="s">
        <v>52</v>
      </c>
      <c r="B9" s="167"/>
    </row>
    <row r="10" spans="1:2" s="1" customFormat="1" ht="19.149999999999999" customHeight="1">
      <c r="A10" s="177" t="s">
        <v>54</v>
      </c>
      <c r="B10" s="167"/>
    </row>
    <row r="11" spans="1:2" s="1" customFormat="1" ht="19.149999999999999" customHeight="1">
      <c r="A11" s="177" t="s">
        <v>56</v>
      </c>
      <c r="B11" s="167"/>
    </row>
    <row r="12" spans="1:2" s="1" customFormat="1" ht="19.149999999999999" customHeight="1">
      <c r="A12" s="163" t="s">
        <v>58</v>
      </c>
      <c r="B12" s="167"/>
    </row>
    <row r="13" spans="1:2" s="1" customFormat="1" ht="19.149999999999999" customHeight="1">
      <c r="A13" s="163" t="s">
        <v>60</v>
      </c>
      <c r="B13" s="167"/>
    </row>
    <row r="14" spans="1:2" s="1" customFormat="1" ht="19.149999999999999" customHeight="1">
      <c r="A14" s="163" t="s">
        <v>62</v>
      </c>
      <c r="B14" s="174">
        <f>B15+B16</f>
        <v>0</v>
      </c>
    </row>
    <row r="15" spans="1:2" s="1" customFormat="1" ht="19.149999999999999" customHeight="1">
      <c r="A15" s="163" t="s">
        <v>64</v>
      </c>
      <c r="B15" s="167"/>
    </row>
    <row r="16" spans="1:2" s="1" customFormat="1" ht="19.149999999999999" customHeight="1">
      <c r="A16" s="163" t="s">
        <v>66</v>
      </c>
      <c r="B16" s="167"/>
    </row>
    <row r="17" spans="1:252" s="1" customFormat="1" ht="19.149999999999999" customHeight="1">
      <c r="A17" s="163" t="s">
        <v>68</v>
      </c>
      <c r="B17" s="167"/>
    </row>
    <row r="18" spans="1:252" s="1" customFormat="1" ht="19.149999999999999" customHeight="1">
      <c r="A18" s="163" t="s">
        <v>70</v>
      </c>
      <c r="B18" s="167"/>
    </row>
    <row r="19" spans="1:252" s="1" customFormat="1" ht="19.149999999999999" customHeight="1">
      <c r="A19" s="163" t="s">
        <v>71</v>
      </c>
      <c r="B19" s="167"/>
    </row>
    <row r="20" spans="1:252" s="1" customFormat="1" ht="19.149999999999999" customHeight="1">
      <c r="A20" s="168"/>
      <c r="B20" s="167"/>
    </row>
    <row r="21" spans="1:252" s="1" customFormat="1" ht="19.149999999999999" customHeight="1">
      <c r="A21" s="168"/>
      <c r="B21" s="167"/>
    </row>
    <row r="22" spans="1:252" ht="19.149999999999999" customHeight="1">
      <c r="A22" s="170"/>
      <c r="B22" s="36"/>
    </row>
    <row r="23" spans="1:252" ht="19.149999999999999" customHeight="1">
      <c r="A23" s="12" t="s">
        <v>72</v>
      </c>
      <c r="B23" s="36">
        <f>B6+B12+B13+B14+B17+B18+B19</f>
        <v>2291796</v>
      </c>
    </row>
    <row r="24" spans="1:252" ht="18" customHeight="1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mergeCells count="1">
    <mergeCell ref="A2:B2"/>
  </mergeCells>
  <phoneticPr fontId="21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29"/>
  <sheetViews>
    <sheetView workbookViewId="0">
      <selection sqref="A1:B26"/>
    </sheetView>
  </sheetViews>
  <sheetFormatPr defaultColWidth="9.1640625" defaultRowHeight="18" customHeight="1"/>
  <cols>
    <col min="1" max="1" width="68.6640625" style="139" customWidth="1"/>
    <col min="2" max="2" width="32" style="139" customWidth="1"/>
    <col min="3" max="156" width="9" style="139" customWidth="1"/>
    <col min="157" max="16384" width="9.1640625" style="155"/>
  </cols>
  <sheetData>
    <row r="1" spans="1:2" ht="18.75" customHeight="1">
      <c r="A1" s="3"/>
      <c r="B1" s="157" t="s">
        <v>75</v>
      </c>
    </row>
    <row r="2" spans="1:2" ht="29.25" customHeight="1">
      <c r="A2" s="191" t="s">
        <v>19</v>
      </c>
      <c r="B2" s="191"/>
    </row>
    <row r="3" spans="1:2" ht="18" customHeight="1">
      <c r="A3" s="158" t="s">
        <v>39</v>
      </c>
      <c r="B3" s="3" t="s">
        <v>40</v>
      </c>
    </row>
    <row r="4" spans="1:2" ht="21" customHeight="1">
      <c r="A4" s="160" t="s">
        <v>42</v>
      </c>
      <c r="B4" s="160"/>
    </row>
    <row r="5" spans="1:2" ht="21" customHeight="1">
      <c r="A5" s="162" t="s">
        <v>45</v>
      </c>
      <c r="B5" s="162" t="s">
        <v>44</v>
      </c>
    </row>
    <row r="6" spans="1:2" s="1" customFormat="1" ht="21" customHeight="1">
      <c r="A6" s="167" t="s">
        <v>47</v>
      </c>
      <c r="B6" s="174">
        <f>B7+B8+B9</f>
        <v>1591796</v>
      </c>
    </row>
    <row r="7" spans="1:2" s="1" customFormat="1" ht="21" customHeight="1">
      <c r="A7" s="169" t="s">
        <v>49</v>
      </c>
      <c r="B7" s="175">
        <v>1188008</v>
      </c>
    </row>
    <row r="8" spans="1:2" s="1" customFormat="1" ht="21" customHeight="1">
      <c r="A8" s="169" t="s">
        <v>51</v>
      </c>
      <c r="B8" s="175">
        <v>264000</v>
      </c>
    </row>
    <row r="9" spans="1:2" s="1" customFormat="1" ht="21" customHeight="1">
      <c r="A9" s="166" t="s">
        <v>53</v>
      </c>
      <c r="B9" s="175">
        <v>139788</v>
      </c>
    </row>
    <row r="10" spans="1:2" s="1" customFormat="1" ht="21" customHeight="1">
      <c r="A10" s="166" t="s">
        <v>55</v>
      </c>
      <c r="B10" s="175">
        <v>0</v>
      </c>
    </row>
    <row r="11" spans="1:2" s="1" customFormat="1" ht="21" customHeight="1">
      <c r="A11" s="169" t="s">
        <v>57</v>
      </c>
      <c r="B11" s="174">
        <f>SUM(B12:B20)</f>
        <v>700000</v>
      </c>
    </row>
    <row r="12" spans="1:2" s="1" customFormat="1" ht="21" customHeight="1">
      <c r="A12" s="166" t="s">
        <v>76</v>
      </c>
      <c r="B12" s="167">
        <v>700000</v>
      </c>
    </row>
    <row r="13" spans="1:2" s="1" customFormat="1" ht="21" customHeight="1">
      <c r="A13" s="166" t="s">
        <v>77</v>
      </c>
      <c r="B13" s="167"/>
    </row>
    <row r="14" spans="1:2" s="1" customFormat="1" ht="21" customHeight="1">
      <c r="A14" s="166" t="s">
        <v>78</v>
      </c>
      <c r="B14" s="167"/>
    </row>
    <row r="15" spans="1:2" s="1" customFormat="1" ht="21" customHeight="1">
      <c r="A15" s="166" t="s">
        <v>79</v>
      </c>
      <c r="B15" s="167"/>
    </row>
    <row r="16" spans="1:2" s="1" customFormat="1" ht="21" customHeight="1">
      <c r="A16" s="166" t="s">
        <v>80</v>
      </c>
      <c r="B16" s="167"/>
    </row>
    <row r="17" spans="1:252" s="1" customFormat="1" ht="21" customHeight="1">
      <c r="A17" s="166" t="s">
        <v>81</v>
      </c>
      <c r="B17" s="167"/>
    </row>
    <row r="18" spans="1:252" s="1" customFormat="1" ht="21" customHeight="1">
      <c r="A18" s="166" t="s">
        <v>82</v>
      </c>
      <c r="B18" s="167"/>
    </row>
    <row r="19" spans="1:252" s="1" customFormat="1" ht="21" customHeight="1">
      <c r="A19" s="166" t="s">
        <v>83</v>
      </c>
      <c r="B19" s="167"/>
    </row>
    <row r="20" spans="1:252" s="1" customFormat="1" ht="21" customHeight="1">
      <c r="A20" s="166" t="s">
        <v>84</v>
      </c>
      <c r="B20" s="167"/>
    </row>
    <row r="21" spans="1:252" s="1" customFormat="1" ht="21" customHeight="1">
      <c r="A21" s="166" t="s">
        <v>65</v>
      </c>
      <c r="B21" s="174"/>
    </row>
    <row r="22" spans="1:252" s="1" customFormat="1" ht="21" customHeight="1">
      <c r="A22" s="166" t="s">
        <v>67</v>
      </c>
      <c r="B22" s="174"/>
    </row>
    <row r="23" spans="1:252" s="1" customFormat="1" ht="21" customHeight="1">
      <c r="A23" s="166" t="s">
        <v>69</v>
      </c>
      <c r="B23" s="174"/>
    </row>
    <row r="24" spans="1:252" s="1" customFormat="1" ht="21" customHeight="1">
      <c r="A24" s="169"/>
      <c r="B24" s="167"/>
    </row>
    <row r="25" spans="1:252" ht="21" customHeight="1">
      <c r="A25" s="171"/>
      <c r="B25" s="36"/>
    </row>
    <row r="26" spans="1:252" ht="21" customHeight="1">
      <c r="A26" s="173" t="s">
        <v>73</v>
      </c>
      <c r="B26" s="174">
        <f>B6+B11+B21+B22+B23</f>
        <v>2291796</v>
      </c>
    </row>
    <row r="27" spans="1:252" ht="18" customHeight="1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mergeCells count="1">
    <mergeCell ref="A2:B2"/>
  </mergeCells>
  <phoneticPr fontId="21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14"/>
  <sheetViews>
    <sheetView workbookViewId="0">
      <selection sqref="A1:D11"/>
    </sheetView>
  </sheetViews>
  <sheetFormatPr defaultColWidth="9.1640625" defaultRowHeight="32.450000000000003" customHeight="1"/>
  <cols>
    <col min="1" max="1" width="54.83203125" style="139" customWidth="1"/>
    <col min="2" max="2" width="18.33203125" style="139" customWidth="1"/>
    <col min="3" max="3" width="39.33203125" style="139" customWidth="1"/>
    <col min="4" max="4" width="18.5" style="139" customWidth="1"/>
    <col min="5" max="158" width="9" style="139" customWidth="1"/>
    <col min="159" max="16384" width="9.1640625" style="155"/>
  </cols>
  <sheetData>
    <row r="1" spans="1:254" ht="32.450000000000003" customHeight="1">
      <c r="A1" s="156"/>
      <c r="B1" s="3"/>
      <c r="C1" s="3"/>
      <c r="D1" s="157" t="s">
        <v>85</v>
      </c>
    </row>
    <row r="2" spans="1:254" ht="32.450000000000003" customHeight="1">
      <c r="A2" s="191" t="s">
        <v>20</v>
      </c>
      <c r="B2" s="191"/>
      <c r="C2" s="191"/>
      <c r="D2" s="191"/>
    </row>
    <row r="3" spans="1:254" ht="32.450000000000003" customHeight="1">
      <c r="A3" s="158" t="s">
        <v>39</v>
      </c>
      <c r="B3" s="154"/>
      <c r="C3" s="154"/>
      <c r="D3" s="3" t="s">
        <v>40</v>
      </c>
    </row>
    <row r="4" spans="1:254" ht="32.450000000000003" customHeight="1">
      <c r="A4" s="159" t="s">
        <v>41</v>
      </c>
      <c r="B4" s="160"/>
      <c r="C4" s="160" t="s">
        <v>42</v>
      </c>
      <c r="D4" s="160"/>
    </row>
    <row r="5" spans="1:254" ht="32.450000000000003" customHeight="1">
      <c r="A5" s="161" t="s">
        <v>43</v>
      </c>
      <c r="B5" s="162" t="s">
        <v>44</v>
      </c>
      <c r="C5" s="162" t="s">
        <v>45</v>
      </c>
      <c r="D5" s="162" t="s">
        <v>44</v>
      </c>
    </row>
    <row r="6" spans="1:254" s="1" customFormat="1" ht="32.450000000000003" customHeight="1">
      <c r="A6" s="163" t="s">
        <v>86</v>
      </c>
      <c r="B6" s="164">
        <v>2291796</v>
      </c>
      <c r="C6" s="163" t="s">
        <v>86</v>
      </c>
      <c r="D6" s="165">
        <f>'一般公共预算支出情况表（按功能科目05-1）'!B7</f>
        <v>2291796</v>
      </c>
    </row>
    <row r="7" spans="1:254" s="1" customFormat="1" ht="32.450000000000003" customHeight="1">
      <c r="A7" s="163" t="s">
        <v>87</v>
      </c>
      <c r="B7" s="164">
        <v>0</v>
      </c>
      <c r="C7" s="166" t="s">
        <v>87</v>
      </c>
      <c r="D7" s="165">
        <f>'政府性基金预算支出情况表（按功能科目08-1）'!C7</f>
        <v>0</v>
      </c>
    </row>
    <row r="8" spans="1:254" s="1" customFormat="1" ht="32.450000000000003" customHeight="1">
      <c r="A8" s="163" t="s">
        <v>88</v>
      </c>
      <c r="B8" s="167">
        <v>0</v>
      </c>
      <c r="C8" s="166" t="s">
        <v>88</v>
      </c>
      <c r="D8" s="167">
        <v>0</v>
      </c>
    </row>
    <row r="9" spans="1:254" s="1" customFormat="1" ht="32.450000000000003" customHeight="1">
      <c r="A9" s="168"/>
      <c r="B9" s="167"/>
      <c r="C9" s="169"/>
      <c r="D9" s="167"/>
    </row>
    <row r="10" spans="1:254" ht="32.450000000000003" customHeight="1">
      <c r="A10" s="170"/>
      <c r="B10" s="36"/>
      <c r="C10" s="171"/>
      <c r="D10" s="36"/>
    </row>
    <row r="11" spans="1:254" ht="32.450000000000003" customHeight="1">
      <c r="A11" s="12" t="s">
        <v>72</v>
      </c>
      <c r="B11" s="172">
        <f>B6+B7+B8</f>
        <v>2291796</v>
      </c>
      <c r="C11" s="173" t="s">
        <v>73</v>
      </c>
      <c r="D11" s="174">
        <f>D6+D7+D8</f>
        <v>2291796</v>
      </c>
    </row>
    <row r="12" spans="1:254" ht="32.450000000000003" customHeight="1"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32.450000000000003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32.450000000000003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</sheetData>
  <mergeCells count="1">
    <mergeCell ref="A2:D2"/>
  </mergeCells>
  <phoneticPr fontId="21" type="noConversion"/>
  <pageMargins left="1.6298611111111101" right="0.70833333333333304" top="0.74791666666666701" bottom="0.74791666666666701" header="0.31458333333333299" footer="0.314583333333332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W29"/>
  <sheetViews>
    <sheetView showGridLines="0" showZeros="0" workbookViewId="0">
      <selection sqref="A1:D17"/>
    </sheetView>
  </sheetViews>
  <sheetFormatPr defaultColWidth="9.1640625" defaultRowHeight="18" customHeight="1"/>
  <cols>
    <col min="1" max="1" width="58.33203125" style="84" customWidth="1"/>
    <col min="2" max="3" width="22.1640625" style="85" customWidth="1"/>
    <col min="4" max="4" width="22.1640625" style="86" customWidth="1"/>
    <col min="5" max="231" width="10.6640625" style="86" customWidth="1"/>
    <col min="232" max="233" width="10.6640625" customWidth="1"/>
  </cols>
  <sheetData>
    <row r="1" spans="1:231" ht="18" customHeight="1">
      <c r="A1" s="87"/>
      <c r="B1" s="88"/>
      <c r="C1" s="88"/>
      <c r="D1" s="89" t="s">
        <v>89</v>
      </c>
    </row>
    <row r="2" spans="1:231" ht="35.25" customHeight="1">
      <c r="A2" s="192" t="s">
        <v>90</v>
      </c>
      <c r="B2" s="193"/>
      <c r="C2" s="193"/>
      <c r="D2" s="193"/>
    </row>
    <row r="3" spans="1:231" s="7" customFormat="1" ht="18" customHeight="1">
      <c r="A3" s="90" t="s">
        <v>39</v>
      </c>
      <c r="B3" s="91"/>
      <c r="C3" s="88"/>
      <c r="D3" s="92" t="s">
        <v>40</v>
      </c>
    </row>
    <row r="4" spans="1:231" s="7" customFormat="1" ht="18" customHeight="1">
      <c r="A4" s="197" t="s">
        <v>91</v>
      </c>
      <c r="B4" s="194" t="s">
        <v>92</v>
      </c>
      <c r="C4" s="195"/>
      <c r="D4" s="196"/>
    </row>
    <row r="5" spans="1:231" s="7" customFormat="1" ht="38.25" customHeight="1">
      <c r="A5" s="198"/>
      <c r="B5" s="153" t="s">
        <v>93</v>
      </c>
      <c r="C5" s="11" t="s">
        <v>94</v>
      </c>
      <c r="D5" s="94" t="s">
        <v>95</v>
      </c>
    </row>
    <row r="6" spans="1:231" ht="19.899999999999999" customHeight="1">
      <c r="A6" s="95" t="s">
        <v>96</v>
      </c>
      <c r="B6" s="95">
        <v>1</v>
      </c>
      <c r="C6" s="95">
        <v>2</v>
      </c>
      <c r="D6" s="95">
        <v>6</v>
      </c>
      <c r="E6" s="154"/>
    </row>
    <row r="7" spans="1:231" s="1" customFormat="1" ht="19.899999999999999" customHeight="1">
      <c r="A7" s="43" t="s">
        <v>97</v>
      </c>
      <c r="B7" s="152">
        <f t="shared" ref="B7" si="0">C7+D7</f>
        <v>2291796</v>
      </c>
      <c r="C7" s="41">
        <v>1591796</v>
      </c>
      <c r="D7" s="41">
        <v>700000</v>
      </c>
      <c r="E7" s="142"/>
    </row>
    <row r="8" spans="1:231" ht="19.899999999999999" customHeight="1">
      <c r="A8" s="43" t="s">
        <v>98</v>
      </c>
      <c r="B8" s="152">
        <f t="shared" ref="B8:B10" si="1">C8+D8</f>
        <v>2291796</v>
      </c>
      <c r="C8" s="41">
        <v>1591796</v>
      </c>
      <c r="D8" s="41">
        <v>700000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9.899999999999999" customHeight="1">
      <c r="A9" s="43" t="s">
        <v>99</v>
      </c>
      <c r="B9" s="152">
        <f t="shared" si="1"/>
        <v>2291796</v>
      </c>
      <c r="C9" s="41">
        <v>1591796</v>
      </c>
      <c r="D9" s="41">
        <v>700000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9.899999999999999" customHeight="1">
      <c r="A10" s="43" t="s">
        <v>100</v>
      </c>
      <c r="B10" s="152">
        <f t="shared" si="1"/>
        <v>2291796</v>
      </c>
      <c r="C10" s="41">
        <v>1591796</v>
      </c>
      <c r="D10" s="41">
        <v>700000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9.899999999999999" customHeight="1">
      <c r="A11" s="43"/>
      <c r="B11" s="41"/>
      <c r="C11" s="41"/>
      <c r="D11" s="4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9.899999999999999" customHeight="1">
      <c r="A12" s="97"/>
      <c r="B12" s="41"/>
      <c r="C12" s="41"/>
      <c r="D12" s="41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9.899999999999999" customHeight="1">
      <c r="A13" s="97"/>
      <c r="B13" s="41"/>
      <c r="C13" s="41"/>
      <c r="D13" s="41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9.899999999999999" customHeight="1">
      <c r="A14" s="97"/>
      <c r="B14" s="41"/>
      <c r="C14" s="41"/>
      <c r="D14" s="41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9.899999999999999" customHeight="1">
      <c r="A15" s="97"/>
      <c r="B15" s="41"/>
      <c r="C15" s="41"/>
      <c r="D15" s="41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9.899999999999999" customHeight="1">
      <c r="A16" s="97"/>
      <c r="B16" s="41"/>
      <c r="C16" s="41"/>
      <c r="D16" s="41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9.899999999999999" customHeight="1">
      <c r="A17" s="97"/>
      <c r="B17" s="41"/>
      <c r="C17" s="41"/>
      <c r="D17" s="41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 ht="18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spans="1:231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spans="1:231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</sheetData>
  <sheetProtection formatCells="0" formatColumns="0" formatRows="0"/>
  <mergeCells count="3">
    <mergeCell ref="A2:D2"/>
    <mergeCell ref="B4:D4"/>
    <mergeCell ref="A4:A5"/>
  </mergeCells>
  <phoneticPr fontId="21" type="noConversion"/>
  <printOptions horizontalCentered="1"/>
  <pageMargins left="0.62986111111111098" right="0.62986111111111098" top="0.59027777777777801" bottom="0.70833333333333304" header="0.51180555555555596" footer="0.51180555555555596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W26"/>
  <sheetViews>
    <sheetView showGridLines="0" showZeros="0" workbookViewId="0">
      <selection sqref="A1:E16"/>
    </sheetView>
  </sheetViews>
  <sheetFormatPr defaultColWidth="9.1640625" defaultRowHeight="18" customHeight="1"/>
  <cols>
    <col min="1" max="1" width="21" style="84" customWidth="1"/>
    <col min="2" max="2" width="61.1640625" style="85" customWidth="1"/>
    <col min="3" max="3" width="23.5" style="85" customWidth="1"/>
    <col min="4" max="5" width="23.5" style="86" customWidth="1"/>
    <col min="6" max="231" width="10.6640625" style="86" customWidth="1"/>
    <col min="232" max="233" width="10.6640625" customWidth="1"/>
  </cols>
  <sheetData>
    <row r="1" spans="1:231" ht="18" customHeight="1">
      <c r="A1" s="87"/>
      <c r="B1" s="88"/>
      <c r="C1" s="88"/>
      <c r="D1" s="89"/>
      <c r="E1" s="89" t="s">
        <v>101</v>
      </c>
    </row>
    <row r="2" spans="1:231" ht="35.25" customHeight="1">
      <c r="A2" s="192" t="s">
        <v>90</v>
      </c>
      <c r="B2" s="192"/>
      <c r="C2" s="192"/>
      <c r="D2" s="192"/>
      <c r="E2" s="192"/>
    </row>
    <row r="3" spans="1:231" s="7" customFormat="1" ht="18" customHeight="1">
      <c r="A3" s="90" t="s">
        <v>39</v>
      </c>
      <c r="B3" s="91"/>
      <c r="C3" s="88"/>
      <c r="D3" s="92"/>
      <c r="E3" s="92" t="s">
        <v>40</v>
      </c>
    </row>
    <row r="4" spans="1:231" s="7" customFormat="1" ht="18" customHeight="1">
      <c r="A4" s="197" t="s">
        <v>102</v>
      </c>
      <c r="B4" s="197" t="s">
        <v>91</v>
      </c>
      <c r="C4" s="199" t="s">
        <v>92</v>
      </c>
      <c r="D4" s="200"/>
      <c r="E4" s="201"/>
    </row>
    <row r="5" spans="1:231" s="7" customFormat="1" ht="38.25" customHeight="1">
      <c r="A5" s="198"/>
      <c r="B5" s="198"/>
      <c r="C5" s="10" t="s">
        <v>93</v>
      </c>
      <c r="D5" s="11" t="s">
        <v>94</v>
      </c>
      <c r="E5" s="94" t="s">
        <v>95</v>
      </c>
    </row>
    <row r="6" spans="1:231" ht="18" customHeight="1">
      <c r="A6" s="150" t="s">
        <v>96</v>
      </c>
      <c r="B6" s="151" t="s">
        <v>96</v>
      </c>
      <c r="C6" s="150">
        <v>1</v>
      </c>
      <c r="D6" s="150">
        <v>2</v>
      </c>
      <c r="E6" s="96">
        <v>3</v>
      </c>
    </row>
    <row r="7" spans="1:231" s="1" customFormat="1" ht="18" customHeight="1">
      <c r="A7" s="40" t="s">
        <v>93</v>
      </c>
      <c r="B7" s="98"/>
      <c r="C7" s="152">
        <f t="shared" ref="C7" si="0">D7+E7</f>
        <v>2291796</v>
      </c>
      <c r="D7" s="41">
        <v>1591796</v>
      </c>
      <c r="E7" s="41">
        <v>700000</v>
      </c>
    </row>
    <row r="8" spans="1:231" ht="18" customHeight="1">
      <c r="A8" s="45" t="s">
        <v>1</v>
      </c>
      <c r="B8" s="43" t="s">
        <v>98</v>
      </c>
      <c r="C8" s="152">
        <f t="shared" ref="C8:C12" si="1">D8+E8</f>
        <v>2291796</v>
      </c>
      <c r="D8" s="41">
        <v>1591796</v>
      </c>
      <c r="E8" s="41">
        <v>700000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40"/>
      <c r="B9" s="43" t="s">
        <v>99</v>
      </c>
      <c r="C9" s="152">
        <f t="shared" si="1"/>
        <v>2291796</v>
      </c>
      <c r="D9" s="41">
        <v>1591796</v>
      </c>
      <c r="E9" s="41">
        <v>700000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40"/>
      <c r="B10" s="43" t="s">
        <v>100</v>
      </c>
      <c r="C10" s="152">
        <f t="shared" si="1"/>
        <v>2291796</v>
      </c>
      <c r="D10" s="41">
        <v>1591796</v>
      </c>
      <c r="E10" s="41">
        <v>700000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40"/>
      <c r="B11" s="43"/>
      <c r="C11" s="152"/>
      <c r="D11" s="41"/>
      <c r="E11" s="4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40"/>
      <c r="B12" s="97"/>
      <c r="C12" s="152">
        <f t="shared" si="1"/>
        <v>0</v>
      </c>
      <c r="D12" s="41"/>
      <c r="E12" s="10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40"/>
      <c r="B13" s="97"/>
      <c r="C13" s="152"/>
      <c r="D13" s="41"/>
      <c r="E13" s="102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 s="40"/>
      <c r="B14" s="97"/>
      <c r="C14" s="152"/>
      <c r="D14" s="41"/>
      <c r="E14" s="102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 s="40"/>
      <c r="B15" s="97"/>
      <c r="C15" s="152"/>
      <c r="D15" s="41"/>
      <c r="E15" s="102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 s="40"/>
      <c r="B16" s="97"/>
      <c r="C16" s="152"/>
      <c r="D16" s="41"/>
      <c r="E16" s="102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</sheetData>
  <sheetProtection formatCells="0" formatColumns="0" formatRows="0"/>
  <mergeCells count="4">
    <mergeCell ref="A2:E2"/>
    <mergeCell ref="C4:E4"/>
    <mergeCell ref="A4:A5"/>
    <mergeCell ref="B4:B5"/>
  </mergeCells>
  <phoneticPr fontId="21" type="noConversion"/>
  <printOptions horizontalCentered="1"/>
  <pageMargins left="0.62986111111111098" right="0.62986111111111098" top="0.59027777777777801" bottom="0.70833333333333304" header="0.51180555555555596" footer="0.51180555555555596"/>
  <pageSetup paperSize="9" scale="8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W107"/>
  <sheetViews>
    <sheetView showGridLines="0" workbookViewId="0">
      <selection sqref="A1:E107"/>
    </sheetView>
  </sheetViews>
  <sheetFormatPr defaultColWidth="9.1640625" defaultRowHeight="19.149999999999999" customHeight="1"/>
  <cols>
    <col min="1" max="1" width="12.83203125" style="48" customWidth="1"/>
    <col min="2" max="2" width="44" style="48" customWidth="1"/>
    <col min="3" max="3" width="26" style="48" customWidth="1"/>
    <col min="4" max="4" width="25.83203125" style="48" customWidth="1"/>
    <col min="5" max="5" width="24.1640625" style="48" customWidth="1"/>
    <col min="6" max="179" width="9.1640625" style="48" customWidth="1"/>
    <col min="180" max="16384" width="9.1640625" style="38"/>
  </cols>
  <sheetData>
    <row r="1" spans="1:179" s="131" customFormat="1" ht="19.149999999999999" customHeight="1">
      <c r="A1" s="135"/>
      <c r="B1" s="136"/>
      <c r="C1" s="4"/>
      <c r="D1" s="4"/>
      <c r="E1" s="137" t="s">
        <v>103</v>
      </c>
      <c r="F1" s="86"/>
    </row>
    <row r="2" spans="1:179" s="132" customFormat="1" ht="19.149999999999999" customHeight="1">
      <c r="A2" s="202" t="s">
        <v>104</v>
      </c>
      <c r="B2" s="203"/>
      <c r="C2" s="203"/>
      <c r="D2" s="203"/>
      <c r="E2" s="203"/>
      <c r="F2" s="138"/>
    </row>
    <row r="3" spans="1:179" s="133" customFormat="1" ht="19.149999999999999" customHeight="1">
      <c r="A3" s="204" t="s">
        <v>39</v>
      </c>
      <c r="B3" s="205"/>
      <c r="C3" s="4"/>
      <c r="D3" s="4"/>
      <c r="E3" s="7" t="s">
        <v>40</v>
      </c>
      <c r="F3" s="139"/>
    </row>
    <row r="4" spans="1:179" s="131" customFormat="1" ht="19.149999999999999" customHeight="1">
      <c r="A4" s="199" t="s">
        <v>105</v>
      </c>
      <c r="B4" s="199" t="s">
        <v>106</v>
      </c>
      <c r="C4" s="206" t="s">
        <v>92</v>
      </c>
      <c r="D4" s="207"/>
      <c r="E4" s="208"/>
      <c r="F4" s="86"/>
    </row>
    <row r="5" spans="1:179" s="131" customFormat="1" ht="19.149999999999999" customHeight="1">
      <c r="A5" s="209"/>
      <c r="B5" s="209"/>
      <c r="C5" s="210" t="s">
        <v>107</v>
      </c>
      <c r="D5" s="211" t="s">
        <v>94</v>
      </c>
      <c r="E5" s="213" t="s">
        <v>95</v>
      </c>
      <c r="F5" s="86"/>
    </row>
    <row r="6" spans="1:179" ht="19.149999999999999" customHeight="1">
      <c r="A6" s="209"/>
      <c r="B6" s="209"/>
      <c r="C6" s="209"/>
      <c r="D6" s="212"/>
      <c r="E6" s="214"/>
    </row>
    <row r="7" spans="1:179" s="131" customFormat="1" ht="19.149999999999999" customHeight="1">
      <c r="A7" s="140" t="s">
        <v>96</v>
      </c>
      <c r="B7" s="140" t="s">
        <v>96</v>
      </c>
      <c r="C7" s="140">
        <v>2</v>
      </c>
      <c r="D7" s="63">
        <v>3</v>
      </c>
      <c r="E7" s="140">
        <v>26</v>
      </c>
      <c r="F7" s="86"/>
    </row>
    <row r="8" spans="1:179" s="134" customFormat="1" ht="19.149999999999999" customHeight="1">
      <c r="A8" s="39"/>
      <c r="B8" s="43" t="s">
        <v>108</v>
      </c>
      <c r="C8" s="141">
        <f>C9+C23+C47+C56+C59+C72+C89+C92+C98+C101</f>
        <v>1591796</v>
      </c>
      <c r="D8" s="141">
        <f>D9+D23+D47+D56+D59+D72+D89+D92+D98+D101</f>
        <v>1591796</v>
      </c>
      <c r="E8" s="141">
        <f t="shared" ref="E8" si="0">E9+E23+E47+E56+E59+E72+E89+E92+E98+E101</f>
        <v>700000</v>
      </c>
      <c r="F8" s="142"/>
    </row>
    <row r="9" spans="1:179" ht="19.149999999999999" customHeight="1">
      <c r="A9" s="143" t="s">
        <v>109</v>
      </c>
      <c r="B9" s="43" t="s">
        <v>110</v>
      </c>
      <c r="C9" s="41">
        <f>SUM(C10:C22)</f>
        <v>1188008</v>
      </c>
      <c r="D9" s="41">
        <f t="shared" ref="D9:E9" si="1">SUM(D10:D22)</f>
        <v>1188008</v>
      </c>
      <c r="E9" s="41">
        <f t="shared" si="1"/>
        <v>0</v>
      </c>
      <c r="F9" s="144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</row>
    <row r="10" spans="1:179" ht="19.149999999999999" customHeight="1">
      <c r="A10" s="143" t="s">
        <v>111</v>
      </c>
      <c r="B10" s="43" t="s">
        <v>112</v>
      </c>
      <c r="C10" s="41">
        <v>359724</v>
      </c>
      <c r="D10" s="41">
        <v>359724</v>
      </c>
      <c r="E10" s="41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</row>
    <row r="11" spans="1:179" ht="19.149999999999999" customHeight="1">
      <c r="A11" s="143" t="s">
        <v>113</v>
      </c>
      <c r="B11" s="43" t="s">
        <v>114</v>
      </c>
      <c r="C11" s="41">
        <v>432420</v>
      </c>
      <c r="D11" s="41">
        <v>432420</v>
      </c>
      <c r="E11" s="41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</row>
    <row r="12" spans="1:179" ht="19.149999999999999" customHeight="1">
      <c r="A12" s="143" t="s">
        <v>115</v>
      </c>
      <c r="B12" s="43" t="s">
        <v>116</v>
      </c>
      <c r="C12" s="41">
        <v>68000</v>
      </c>
      <c r="D12" s="41">
        <v>68000</v>
      </c>
      <c r="E12" s="41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</row>
    <row r="13" spans="1:179" ht="19.149999999999999" customHeight="1">
      <c r="A13" s="143" t="s">
        <v>117</v>
      </c>
      <c r="B13" s="43" t="s">
        <v>118</v>
      </c>
      <c r="C13" s="41"/>
      <c r="D13" s="41"/>
      <c r="E13" s="41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</row>
    <row r="14" spans="1:179" ht="19.149999999999999" customHeight="1">
      <c r="A14" s="143" t="s">
        <v>119</v>
      </c>
      <c r="B14" s="43" t="s">
        <v>120</v>
      </c>
      <c r="C14" s="41">
        <v>61260</v>
      </c>
      <c r="D14" s="41">
        <v>61260</v>
      </c>
      <c r="E14" s="41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</row>
    <row r="15" spans="1:179" ht="19.149999999999999" customHeight="1">
      <c r="A15" s="143" t="s">
        <v>121</v>
      </c>
      <c r="B15" s="43" t="s">
        <v>122</v>
      </c>
      <c r="C15" s="41">
        <v>167124</v>
      </c>
      <c r="D15" s="41">
        <v>167124</v>
      </c>
      <c r="E15" s="41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</row>
    <row r="16" spans="1:179" ht="19.149999999999999" customHeight="1">
      <c r="A16" s="143" t="s">
        <v>123</v>
      </c>
      <c r="B16" s="43" t="s">
        <v>124</v>
      </c>
      <c r="C16" s="41"/>
      <c r="D16" s="41"/>
      <c r="E16" s="41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</row>
    <row r="17" spans="1:179" ht="19.149999999999999" customHeight="1">
      <c r="A17" s="143" t="s">
        <v>125</v>
      </c>
      <c r="B17" s="43" t="s">
        <v>126</v>
      </c>
      <c r="C17" s="41"/>
      <c r="D17" s="41"/>
      <c r="E17" s="41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</row>
    <row r="18" spans="1:179" ht="19.149999999999999" customHeight="1">
      <c r="A18" s="143" t="s">
        <v>127</v>
      </c>
      <c r="B18" s="43" t="s">
        <v>128</v>
      </c>
      <c r="C18" s="41"/>
      <c r="D18" s="41"/>
      <c r="E18" s="41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</row>
    <row r="19" spans="1:179" ht="19.149999999999999" customHeight="1">
      <c r="A19" s="143" t="s">
        <v>129</v>
      </c>
      <c r="B19" s="43" t="s">
        <v>130</v>
      </c>
      <c r="C19" s="41">
        <v>2628</v>
      </c>
      <c r="D19" s="41">
        <v>2628</v>
      </c>
      <c r="E19" s="41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</row>
    <row r="20" spans="1:179" ht="19.149999999999999" customHeight="1">
      <c r="A20" s="143" t="s">
        <v>131</v>
      </c>
      <c r="B20" s="43" t="s">
        <v>132</v>
      </c>
      <c r="C20" s="41">
        <v>96852</v>
      </c>
      <c r="D20" s="41">
        <v>96852</v>
      </c>
      <c r="E20" s="41">
        <v>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</row>
    <row r="21" spans="1:179" ht="19.149999999999999" customHeight="1">
      <c r="A21" s="143" t="s">
        <v>133</v>
      </c>
      <c r="B21" s="43" t="s">
        <v>134</v>
      </c>
      <c r="C21" s="41"/>
      <c r="D21" s="41"/>
      <c r="E21" s="41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</row>
    <row r="22" spans="1:179" ht="19.149999999999999" customHeight="1">
      <c r="A22" s="143" t="s">
        <v>135</v>
      </c>
      <c r="B22" s="43" t="s">
        <v>136</v>
      </c>
      <c r="C22" s="41"/>
      <c r="D22" s="41"/>
      <c r="E22" s="41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</row>
    <row r="23" spans="1:179" ht="19.149999999999999" customHeight="1">
      <c r="A23" s="143" t="s">
        <v>137</v>
      </c>
      <c r="B23" s="43" t="s">
        <v>138</v>
      </c>
      <c r="C23" s="141">
        <f>SUM(C24:C46)</f>
        <v>139788</v>
      </c>
      <c r="D23" s="141">
        <f t="shared" ref="D23:E23" si="2">SUM(D24:D46)</f>
        <v>139788</v>
      </c>
      <c r="E23" s="141">
        <f t="shared" si="2"/>
        <v>700000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</row>
    <row r="24" spans="1:179" ht="19.149999999999999" customHeight="1">
      <c r="A24" s="143" t="s">
        <v>139</v>
      </c>
      <c r="B24" s="43" t="s">
        <v>140</v>
      </c>
      <c r="C24" s="41">
        <v>39600</v>
      </c>
      <c r="D24" s="41">
        <v>39600</v>
      </c>
      <c r="E24" s="41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</row>
    <row r="25" spans="1:179" ht="19.149999999999999" customHeight="1">
      <c r="A25" s="143" t="s">
        <v>141</v>
      </c>
      <c r="B25" s="43" t="s">
        <v>142</v>
      </c>
      <c r="C25" s="41"/>
      <c r="D25" s="41"/>
      <c r="E25" s="41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</row>
    <row r="26" spans="1:179" ht="19.149999999999999" customHeight="1">
      <c r="A26" s="143" t="s">
        <v>143</v>
      </c>
      <c r="B26" s="43" t="s">
        <v>144</v>
      </c>
      <c r="C26" s="41"/>
      <c r="D26" s="41"/>
      <c r="E26" s="41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</row>
    <row r="27" spans="1:179" ht="19.149999999999999" customHeight="1">
      <c r="A27" s="143" t="s">
        <v>145</v>
      </c>
      <c r="B27" s="43" t="s">
        <v>146</v>
      </c>
      <c r="C27" s="41"/>
      <c r="D27" s="41"/>
      <c r="E27" s="41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</row>
    <row r="28" spans="1:179" ht="19.149999999999999" customHeight="1">
      <c r="A28" s="143" t="s">
        <v>147</v>
      </c>
      <c r="B28" s="43" t="s">
        <v>148</v>
      </c>
      <c r="C28" s="41"/>
      <c r="D28" s="41"/>
      <c r="E28" s="41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</row>
    <row r="29" spans="1:179" ht="19.149999999999999" customHeight="1">
      <c r="A29" s="143" t="s">
        <v>149</v>
      </c>
      <c r="B29" s="43" t="s">
        <v>150</v>
      </c>
      <c r="C29" s="41"/>
      <c r="D29" s="41"/>
      <c r="E29" s="41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</row>
    <row r="30" spans="1:179" ht="19.149999999999999" customHeight="1">
      <c r="A30" s="143" t="s">
        <v>151</v>
      </c>
      <c r="B30" s="43" t="s">
        <v>152</v>
      </c>
      <c r="C30" s="41"/>
      <c r="D30" s="41"/>
      <c r="E30" s="41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</row>
    <row r="31" spans="1:179" ht="19.149999999999999" customHeight="1">
      <c r="A31" s="143" t="s">
        <v>153</v>
      </c>
      <c r="B31" s="43" t="s">
        <v>154</v>
      </c>
      <c r="C31" s="41"/>
      <c r="D31" s="41"/>
      <c r="E31" s="41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</row>
    <row r="32" spans="1:179" ht="19.149999999999999" customHeight="1">
      <c r="A32" s="143" t="s">
        <v>155</v>
      </c>
      <c r="B32" s="43" t="s">
        <v>156</v>
      </c>
      <c r="C32" s="41"/>
      <c r="D32" s="41"/>
      <c r="E32" s="41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</row>
    <row r="33" spans="1:179" ht="19.149999999999999" customHeight="1">
      <c r="A33" s="143" t="s">
        <v>157</v>
      </c>
      <c r="B33" s="43" t="s">
        <v>158</v>
      </c>
      <c r="C33" s="41"/>
      <c r="D33" s="41"/>
      <c r="E33" s="41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</row>
    <row r="34" spans="1:179" ht="19.149999999999999" customHeight="1">
      <c r="A34" s="143" t="s">
        <v>159</v>
      </c>
      <c r="B34" s="43" t="s">
        <v>160</v>
      </c>
      <c r="C34" s="41"/>
      <c r="D34" s="41"/>
      <c r="E34" s="41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</row>
    <row r="35" spans="1:179" ht="19.149999999999999" customHeight="1">
      <c r="A35" s="143" t="s">
        <v>161</v>
      </c>
      <c r="B35" s="43" t="s">
        <v>162</v>
      </c>
      <c r="C35" s="41"/>
      <c r="D35" s="41"/>
      <c r="E35" s="41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</row>
    <row r="36" spans="1:179" ht="19.149999999999999" customHeight="1">
      <c r="A36" s="143" t="s">
        <v>163</v>
      </c>
      <c r="B36" s="43" t="s">
        <v>164</v>
      </c>
      <c r="C36" s="41"/>
      <c r="D36" s="41"/>
      <c r="E36" s="41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</row>
    <row r="37" spans="1:179" ht="19.149999999999999" customHeight="1">
      <c r="A37" s="143" t="s">
        <v>165</v>
      </c>
      <c r="B37" s="43" t="s">
        <v>166</v>
      </c>
      <c r="C37" s="41"/>
      <c r="D37" s="41"/>
      <c r="E37" s="41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</row>
    <row r="38" spans="1:179" ht="19.149999999999999" customHeight="1">
      <c r="A38" s="143" t="s">
        <v>167</v>
      </c>
      <c r="B38" s="43" t="s">
        <v>168</v>
      </c>
      <c r="C38" s="41"/>
      <c r="D38" s="41"/>
      <c r="E38" s="41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</row>
    <row r="39" spans="1:179" ht="19.149999999999999" customHeight="1">
      <c r="A39" s="143" t="s">
        <v>169</v>
      </c>
      <c r="B39" s="43" t="s">
        <v>170</v>
      </c>
      <c r="C39" s="41"/>
      <c r="D39" s="41"/>
      <c r="E39" s="41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</row>
    <row r="40" spans="1:179" ht="19.149999999999999" customHeight="1">
      <c r="A40" s="143" t="s">
        <v>171</v>
      </c>
      <c r="B40" s="43" t="s">
        <v>172</v>
      </c>
      <c r="C40" s="41"/>
      <c r="D40" s="41"/>
      <c r="E40" s="41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</row>
    <row r="41" spans="1:179" ht="19.149999999999999" customHeight="1">
      <c r="A41" s="143" t="s">
        <v>173</v>
      </c>
      <c r="B41" s="43" t="s">
        <v>174</v>
      </c>
      <c r="C41" s="41"/>
      <c r="D41" s="41"/>
      <c r="E41" s="41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</row>
    <row r="42" spans="1:179" ht="19.149999999999999" customHeight="1">
      <c r="A42" s="143" t="s">
        <v>175</v>
      </c>
      <c r="B42" s="43" t="s">
        <v>176</v>
      </c>
      <c r="C42" s="41"/>
      <c r="D42" s="41"/>
      <c r="E42" s="41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</row>
    <row r="43" spans="1:179" ht="19.149999999999999" customHeight="1">
      <c r="A43" s="143" t="s">
        <v>177</v>
      </c>
      <c r="B43" s="43" t="s">
        <v>178</v>
      </c>
      <c r="C43" s="41">
        <v>588</v>
      </c>
      <c r="D43" s="41">
        <v>588</v>
      </c>
      <c r="E43" s="41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</row>
    <row r="44" spans="1:179" ht="19.149999999999999" customHeight="1">
      <c r="A44" s="143" t="s">
        <v>179</v>
      </c>
      <c r="B44" s="43" t="s">
        <v>180</v>
      </c>
      <c r="C44" s="41">
        <v>75000</v>
      </c>
      <c r="D44" s="41">
        <v>75000</v>
      </c>
      <c r="E44" s="41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</row>
    <row r="45" spans="1:179" ht="19.149999999999999" customHeight="1">
      <c r="A45" s="143" t="s">
        <v>181</v>
      </c>
      <c r="B45" s="43" t="s">
        <v>182</v>
      </c>
      <c r="C45" s="41">
        <v>24600</v>
      </c>
      <c r="D45" s="41">
        <v>24600</v>
      </c>
      <c r="E45" s="41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</row>
    <row r="46" spans="1:179" ht="19.149999999999999" customHeight="1">
      <c r="A46" s="143" t="s">
        <v>183</v>
      </c>
      <c r="B46" s="43" t="s">
        <v>184</v>
      </c>
      <c r="C46" s="41"/>
      <c r="D46" s="41"/>
      <c r="E46" s="41">
        <v>700000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</row>
    <row r="47" spans="1:179" ht="19.149999999999999" customHeight="1">
      <c r="A47" s="143" t="s">
        <v>185</v>
      </c>
      <c r="B47" s="43" t="s">
        <v>186</v>
      </c>
      <c r="C47" s="141">
        <f>SUM(C48:C55)</f>
        <v>264000</v>
      </c>
      <c r="D47" s="141">
        <f t="shared" ref="D47:E47" si="3">SUM(D48:D55)</f>
        <v>264000</v>
      </c>
      <c r="E47" s="141">
        <f t="shared" si="3"/>
        <v>0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</row>
    <row r="48" spans="1:179" ht="19.149999999999999" customHeight="1">
      <c r="A48" s="143" t="s">
        <v>187</v>
      </c>
      <c r="B48" s="43" t="s">
        <v>188</v>
      </c>
      <c r="C48" s="41"/>
      <c r="D48" s="41"/>
      <c r="E48" s="41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</row>
    <row r="49" spans="1:179" ht="19.149999999999999" customHeight="1">
      <c r="A49" s="143" t="s">
        <v>189</v>
      </c>
      <c r="B49" s="43" t="s">
        <v>190</v>
      </c>
      <c r="C49" s="41"/>
      <c r="D49" s="41"/>
      <c r="E49" s="41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</row>
    <row r="50" spans="1:179" ht="19.149999999999999" customHeight="1">
      <c r="A50" s="143" t="s">
        <v>191</v>
      </c>
      <c r="B50" s="43" t="s">
        <v>192</v>
      </c>
      <c r="C50" s="41"/>
      <c r="D50" s="41"/>
      <c r="E50" s="41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</row>
    <row r="51" spans="1:179" ht="19.149999999999999" customHeight="1">
      <c r="A51" s="143" t="s">
        <v>193</v>
      </c>
      <c r="B51" s="43" t="s">
        <v>194</v>
      </c>
      <c r="C51" s="41"/>
      <c r="D51" s="41"/>
      <c r="E51" s="41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</row>
    <row r="52" spans="1:179" ht="19.149999999999999" customHeight="1">
      <c r="A52" s="145" t="s">
        <v>195</v>
      </c>
      <c r="B52" s="146" t="s">
        <v>196</v>
      </c>
      <c r="C52" s="127"/>
      <c r="D52" s="127"/>
      <c r="E52" s="102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</row>
    <row r="53" spans="1:179" ht="19.149999999999999" customHeight="1">
      <c r="A53" s="145" t="s">
        <v>197</v>
      </c>
      <c r="B53" s="146" t="s">
        <v>198</v>
      </c>
      <c r="C53" s="127"/>
      <c r="D53" s="127"/>
      <c r="E53" s="102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</row>
    <row r="54" spans="1:179" ht="19.149999999999999" customHeight="1">
      <c r="A54" s="145" t="s">
        <v>199</v>
      </c>
      <c r="B54" s="146" t="s">
        <v>200</v>
      </c>
      <c r="C54" s="127"/>
      <c r="D54" s="127"/>
      <c r="E54" s="102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</row>
    <row r="55" spans="1:179" ht="19.149999999999999" customHeight="1">
      <c r="A55" s="145" t="s">
        <v>201</v>
      </c>
      <c r="B55" s="146" t="s">
        <v>202</v>
      </c>
      <c r="C55" s="127">
        <v>264000</v>
      </c>
      <c r="D55" s="127">
        <v>264000</v>
      </c>
      <c r="E55" s="102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</row>
    <row r="56" spans="1:179" ht="19.149999999999999" customHeight="1">
      <c r="A56" s="145" t="s">
        <v>203</v>
      </c>
      <c r="B56" s="146" t="s">
        <v>204</v>
      </c>
      <c r="C56" s="77">
        <f>C57+C58</f>
        <v>0</v>
      </c>
      <c r="D56" s="77">
        <f t="shared" ref="D56:E56" si="4">D57+D58</f>
        <v>0</v>
      </c>
      <c r="E56" s="77">
        <f t="shared" si="4"/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</row>
    <row r="57" spans="1:179" ht="19.149999999999999" customHeight="1">
      <c r="A57" s="145" t="s">
        <v>205</v>
      </c>
      <c r="B57" s="146" t="s">
        <v>206</v>
      </c>
      <c r="C57" s="102"/>
      <c r="D57" s="127"/>
      <c r="E57" s="102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</row>
    <row r="58" spans="1:179" ht="19.149999999999999" customHeight="1">
      <c r="A58" s="145" t="s">
        <v>207</v>
      </c>
      <c r="B58" s="146" t="s">
        <v>208</v>
      </c>
      <c r="C58" s="102"/>
      <c r="D58" s="127"/>
      <c r="E58" s="102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</row>
    <row r="59" spans="1:179" ht="19.149999999999999" customHeight="1">
      <c r="A59" s="145" t="s">
        <v>209</v>
      </c>
      <c r="B59" s="146" t="s">
        <v>210</v>
      </c>
      <c r="C59" s="141">
        <f>SUM(C60:C71)</f>
        <v>0</v>
      </c>
      <c r="D59" s="141">
        <f t="shared" ref="D59:E59" si="5">SUM(D60:D71)</f>
        <v>0</v>
      </c>
      <c r="E59" s="141">
        <f t="shared" si="5"/>
        <v>0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</row>
    <row r="60" spans="1:179" ht="19.149999999999999" customHeight="1">
      <c r="A60" s="145" t="s">
        <v>211</v>
      </c>
      <c r="B60" s="146" t="s">
        <v>212</v>
      </c>
      <c r="C60" s="102"/>
      <c r="D60" s="127"/>
      <c r="E60" s="102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</row>
    <row r="61" spans="1:179" ht="19.149999999999999" customHeight="1">
      <c r="A61" s="145" t="s">
        <v>213</v>
      </c>
      <c r="B61" s="146" t="s">
        <v>214</v>
      </c>
      <c r="C61" s="102"/>
      <c r="D61" s="127"/>
      <c r="E61" s="102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</row>
    <row r="62" spans="1:179" ht="19.149999999999999" customHeight="1">
      <c r="A62" s="145" t="s">
        <v>215</v>
      </c>
      <c r="B62" s="146" t="s">
        <v>216</v>
      </c>
      <c r="C62" s="102"/>
      <c r="D62" s="127"/>
      <c r="E62" s="102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</row>
    <row r="63" spans="1:179" ht="19.149999999999999" customHeight="1">
      <c r="A63" s="145" t="s">
        <v>217</v>
      </c>
      <c r="B63" s="146" t="s">
        <v>218</v>
      </c>
      <c r="C63" s="102"/>
      <c r="D63" s="127"/>
      <c r="E63" s="102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</row>
    <row r="64" spans="1:179" ht="19.149999999999999" customHeight="1">
      <c r="A64" s="145" t="s">
        <v>219</v>
      </c>
      <c r="B64" s="146" t="s">
        <v>220</v>
      </c>
      <c r="C64" s="102"/>
      <c r="D64" s="127"/>
      <c r="E64" s="102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</row>
    <row r="65" spans="1:179" ht="19.149999999999999" customHeight="1">
      <c r="A65" s="145" t="s">
        <v>221</v>
      </c>
      <c r="B65" s="146" t="s">
        <v>222</v>
      </c>
      <c r="C65" s="102"/>
      <c r="D65" s="127"/>
      <c r="E65" s="102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</row>
    <row r="66" spans="1:179" ht="19.149999999999999" customHeight="1">
      <c r="A66" s="145" t="s">
        <v>223</v>
      </c>
      <c r="B66" s="146" t="s">
        <v>224</v>
      </c>
      <c r="C66" s="102"/>
      <c r="D66" s="127"/>
      <c r="E66" s="102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</row>
    <row r="67" spans="1:179" ht="19.149999999999999" customHeight="1">
      <c r="A67" s="145" t="s">
        <v>225</v>
      </c>
      <c r="B67" s="146" t="s">
        <v>226</v>
      </c>
      <c r="C67" s="102"/>
      <c r="D67" s="127"/>
      <c r="E67" s="102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</row>
    <row r="68" spans="1:179" ht="19.149999999999999" customHeight="1">
      <c r="A68" s="145" t="s">
        <v>227</v>
      </c>
      <c r="B68" s="146" t="s">
        <v>228</v>
      </c>
      <c r="C68" s="102"/>
      <c r="D68" s="127"/>
      <c r="E68" s="102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</row>
    <row r="69" spans="1:179" ht="19.149999999999999" customHeight="1">
      <c r="A69" s="145" t="s">
        <v>229</v>
      </c>
      <c r="B69" s="146" t="s">
        <v>230</v>
      </c>
      <c r="C69" s="102"/>
      <c r="D69" s="127"/>
      <c r="E69" s="102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</row>
    <row r="70" spans="1:179" ht="19.149999999999999" customHeight="1">
      <c r="A70" s="145" t="s">
        <v>231</v>
      </c>
      <c r="B70" s="146" t="s">
        <v>232</v>
      </c>
      <c r="C70" s="102"/>
      <c r="D70" s="127"/>
      <c r="E70" s="102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</row>
    <row r="71" spans="1:179" ht="19.149999999999999" customHeight="1">
      <c r="A71" s="145" t="s">
        <v>233</v>
      </c>
      <c r="B71" s="146" t="s">
        <v>234</v>
      </c>
      <c r="C71" s="102"/>
      <c r="D71" s="127"/>
      <c r="E71" s="102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</row>
    <row r="72" spans="1:179" ht="19.149999999999999" customHeight="1">
      <c r="A72" s="145" t="s">
        <v>235</v>
      </c>
      <c r="B72" s="146" t="s">
        <v>236</v>
      </c>
      <c r="C72" s="41">
        <f>SUM(C73:C88)</f>
        <v>0</v>
      </c>
      <c r="D72" s="41">
        <f t="shared" ref="D72:E72" si="6">SUM(D73:D88)</f>
        <v>0</v>
      </c>
      <c r="E72" s="41">
        <f t="shared" si="6"/>
        <v>0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</row>
    <row r="73" spans="1:179" ht="19.149999999999999" customHeight="1">
      <c r="A73" s="145" t="s">
        <v>237</v>
      </c>
      <c r="B73" s="146" t="s">
        <v>212</v>
      </c>
      <c r="C73" s="102"/>
      <c r="D73" s="127"/>
      <c r="E73" s="102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</row>
    <row r="74" spans="1:179" ht="19.149999999999999" customHeight="1">
      <c r="A74" s="145" t="s">
        <v>238</v>
      </c>
      <c r="B74" s="146" t="s">
        <v>214</v>
      </c>
      <c r="C74" s="102"/>
      <c r="D74" s="127"/>
      <c r="E74" s="102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</row>
    <row r="75" spans="1:179" ht="19.149999999999999" customHeight="1">
      <c r="A75" s="147" t="s">
        <v>239</v>
      </c>
      <c r="B75" s="146" t="s">
        <v>216</v>
      </c>
      <c r="C75" s="127"/>
      <c r="D75" s="127"/>
      <c r="E75" s="127"/>
    </row>
    <row r="76" spans="1:179" ht="19.149999999999999" customHeight="1">
      <c r="A76" s="147" t="s">
        <v>240</v>
      </c>
      <c r="B76" s="146" t="s">
        <v>218</v>
      </c>
      <c r="C76" s="127"/>
      <c r="D76" s="127"/>
      <c r="E76" s="127"/>
    </row>
    <row r="77" spans="1:179" ht="19.149999999999999" customHeight="1">
      <c r="A77" s="147" t="s">
        <v>241</v>
      </c>
      <c r="B77" s="146" t="s">
        <v>220</v>
      </c>
      <c r="C77" s="127"/>
      <c r="D77" s="127"/>
      <c r="E77" s="127"/>
    </row>
    <row r="78" spans="1:179" ht="19.149999999999999" customHeight="1">
      <c r="A78" s="147" t="s">
        <v>242</v>
      </c>
      <c r="B78" s="146" t="s">
        <v>222</v>
      </c>
      <c r="C78" s="127"/>
      <c r="D78" s="127"/>
      <c r="E78" s="127"/>
    </row>
    <row r="79" spans="1:179" ht="19.149999999999999" customHeight="1">
      <c r="A79" s="147" t="s">
        <v>243</v>
      </c>
      <c r="B79" s="146" t="s">
        <v>224</v>
      </c>
      <c r="C79" s="127"/>
      <c r="D79" s="127"/>
      <c r="E79" s="127"/>
    </row>
    <row r="80" spans="1:179" ht="19.149999999999999" customHeight="1">
      <c r="A80" s="147" t="s">
        <v>244</v>
      </c>
      <c r="B80" s="148" t="s">
        <v>245</v>
      </c>
      <c r="C80" s="127"/>
      <c r="D80" s="127"/>
      <c r="E80" s="127"/>
    </row>
    <row r="81" spans="1:5" ht="19.149999999999999" customHeight="1">
      <c r="A81" s="147" t="s">
        <v>246</v>
      </c>
      <c r="B81" s="148" t="s">
        <v>247</v>
      </c>
      <c r="C81" s="127"/>
      <c r="D81" s="127"/>
      <c r="E81" s="127"/>
    </row>
    <row r="82" spans="1:5" ht="19.149999999999999" customHeight="1">
      <c r="A82" s="147" t="s">
        <v>248</v>
      </c>
      <c r="B82" s="148" t="s">
        <v>249</v>
      </c>
      <c r="C82" s="127"/>
      <c r="D82" s="127"/>
      <c r="E82" s="127"/>
    </row>
    <row r="83" spans="1:5" ht="19.149999999999999" customHeight="1">
      <c r="A83" s="147" t="s">
        <v>250</v>
      </c>
      <c r="B83" s="148" t="s">
        <v>251</v>
      </c>
      <c r="C83" s="127"/>
      <c r="D83" s="127"/>
      <c r="E83" s="127"/>
    </row>
    <row r="84" spans="1:5" ht="19.149999999999999" customHeight="1">
      <c r="A84" s="147" t="s">
        <v>252</v>
      </c>
      <c r="B84" s="146" t="s">
        <v>226</v>
      </c>
      <c r="C84" s="127"/>
      <c r="D84" s="127"/>
      <c r="E84" s="127"/>
    </row>
    <row r="85" spans="1:5" ht="19.149999999999999" customHeight="1">
      <c r="A85" s="147" t="s">
        <v>253</v>
      </c>
      <c r="B85" s="146" t="s">
        <v>228</v>
      </c>
      <c r="C85" s="127"/>
      <c r="D85" s="127"/>
      <c r="E85" s="127"/>
    </row>
    <row r="86" spans="1:5" ht="19.149999999999999" customHeight="1">
      <c r="A86" s="147" t="s">
        <v>254</v>
      </c>
      <c r="B86" s="146" t="s">
        <v>230</v>
      </c>
      <c r="C86" s="127"/>
      <c r="D86" s="127"/>
      <c r="E86" s="127"/>
    </row>
    <row r="87" spans="1:5" ht="19.149999999999999" customHeight="1">
      <c r="A87" s="147" t="s">
        <v>255</v>
      </c>
      <c r="B87" s="146" t="s">
        <v>232</v>
      </c>
      <c r="C87" s="127"/>
      <c r="D87" s="127"/>
      <c r="E87" s="127"/>
    </row>
    <row r="88" spans="1:5" ht="19.149999999999999" customHeight="1">
      <c r="A88" s="147" t="s">
        <v>256</v>
      </c>
      <c r="B88" s="146" t="s">
        <v>257</v>
      </c>
      <c r="C88" s="127"/>
      <c r="D88" s="127"/>
      <c r="E88" s="127"/>
    </row>
    <row r="89" spans="1:5" ht="19.149999999999999" customHeight="1">
      <c r="A89" s="147" t="s">
        <v>258</v>
      </c>
      <c r="B89" s="148" t="s">
        <v>259</v>
      </c>
      <c r="C89" s="81">
        <f>C90+C91</f>
        <v>0</v>
      </c>
      <c r="D89" s="81">
        <f t="shared" ref="D89:E89" si="7">D90+D91</f>
        <v>0</v>
      </c>
      <c r="E89" s="81">
        <f t="shared" si="7"/>
        <v>0</v>
      </c>
    </row>
    <row r="90" spans="1:5" ht="19.149999999999999" customHeight="1">
      <c r="A90" s="147" t="s">
        <v>260</v>
      </c>
      <c r="B90" s="148" t="s">
        <v>261</v>
      </c>
      <c r="C90" s="127"/>
      <c r="D90" s="127"/>
      <c r="E90" s="127"/>
    </row>
    <row r="91" spans="1:5" ht="19.149999999999999" customHeight="1">
      <c r="A91" s="147" t="s">
        <v>262</v>
      </c>
      <c r="B91" s="148" t="s">
        <v>263</v>
      </c>
      <c r="C91" s="127"/>
      <c r="D91" s="127"/>
      <c r="E91" s="127"/>
    </row>
    <row r="92" spans="1:5" ht="19.149999999999999" customHeight="1">
      <c r="A92" s="147" t="s">
        <v>264</v>
      </c>
      <c r="B92" s="148" t="s">
        <v>265</v>
      </c>
      <c r="C92" s="81">
        <f>C93+C94+C95+C96+C97</f>
        <v>0</v>
      </c>
      <c r="D92" s="81">
        <f t="shared" ref="D92:E92" si="8">D93+D94+D95+D96+D97</f>
        <v>0</v>
      </c>
      <c r="E92" s="81">
        <f t="shared" si="8"/>
        <v>0</v>
      </c>
    </row>
    <row r="93" spans="1:5" ht="19.149999999999999" customHeight="1">
      <c r="A93" s="147" t="s">
        <v>266</v>
      </c>
      <c r="B93" s="148" t="s">
        <v>261</v>
      </c>
      <c r="C93" s="127"/>
      <c r="D93" s="127"/>
      <c r="E93" s="127"/>
    </row>
    <row r="94" spans="1:5" ht="19.149999999999999" customHeight="1">
      <c r="A94" s="147" t="s">
        <v>267</v>
      </c>
      <c r="B94" s="148" t="s">
        <v>268</v>
      </c>
      <c r="C94" s="127"/>
      <c r="D94" s="127"/>
      <c r="E94" s="127"/>
    </row>
    <row r="95" spans="1:5" ht="19.149999999999999" customHeight="1">
      <c r="A95" s="147" t="s">
        <v>269</v>
      </c>
      <c r="B95" s="148" t="s">
        <v>270</v>
      </c>
      <c r="C95" s="127"/>
      <c r="D95" s="127"/>
      <c r="E95" s="127"/>
    </row>
    <row r="96" spans="1:5" ht="19.149999999999999" customHeight="1">
      <c r="A96" s="147" t="s">
        <v>271</v>
      </c>
      <c r="B96" s="148" t="s">
        <v>272</v>
      </c>
      <c r="C96" s="127"/>
      <c r="D96" s="127"/>
      <c r="E96" s="127"/>
    </row>
    <row r="97" spans="1:5" ht="19.149999999999999" customHeight="1">
      <c r="A97" s="147" t="s">
        <v>273</v>
      </c>
      <c r="B97" s="148" t="s">
        <v>263</v>
      </c>
      <c r="C97" s="127"/>
      <c r="D97" s="127"/>
      <c r="E97" s="127"/>
    </row>
    <row r="98" spans="1:5" ht="19.149999999999999" customHeight="1">
      <c r="A98" s="147" t="s">
        <v>274</v>
      </c>
      <c r="B98" s="148" t="s">
        <v>275</v>
      </c>
      <c r="C98" s="81">
        <f>C99+C100</f>
        <v>0</v>
      </c>
      <c r="D98" s="81">
        <f t="shared" ref="D98:E98" si="9">D99+D100</f>
        <v>0</v>
      </c>
      <c r="E98" s="81">
        <f t="shared" si="9"/>
        <v>0</v>
      </c>
    </row>
    <row r="99" spans="1:5" ht="19.149999999999999" customHeight="1">
      <c r="A99" s="147" t="s">
        <v>276</v>
      </c>
      <c r="B99" s="148" t="s">
        <v>277</v>
      </c>
      <c r="C99" s="127"/>
      <c r="D99" s="127"/>
      <c r="E99" s="127"/>
    </row>
    <row r="100" spans="1:5" ht="19.149999999999999" customHeight="1">
      <c r="A100" s="147" t="s">
        <v>278</v>
      </c>
      <c r="B100" s="148" t="s">
        <v>279</v>
      </c>
      <c r="C100" s="127"/>
      <c r="D100" s="127"/>
      <c r="E100" s="127"/>
    </row>
    <row r="101" spans="1:5" ht="19.149999999999999" customHeight="1">
      <c r="A101" s="147" t="s">
        <v>280</v>
      </c>
      <c r="B101" s="148" t="s">
        <v>281</v>
      </c>
      <c r="C101" s="127">
        <f>C102+C103+C104+C105</f>
        <v>0</v>
      </c>
      <c r="D101" s="127">
        <f t="shared" ref="D101:E101" si="10">D102+D103+D104+D105</f>
        <v>0</v>
      </c>
      <c r="E101" s="127">
        <f t="shared" si="10"/>
        <v>0</v>
      </c>
    </row>
    <row r="102" spans="1:5" ht="19.149999999999999" customHeight="1">
      <c r="A102" s="147" t="s">
        <v>282</v>
      </c>
      <c r="B102" s="148" t="s">
        <v>283</v>
      </c>
      <c r="C102" s="127"/>
      <c r="D102" s="127"/>
      <c r="E102" s="127"/>
    </row>
    <row r="103" spans="1:5" ht="19.149999999999999" customHeight="1">
      <c r="A103" s="147" t="s">
        <v>284</v>
      </c>
      <c r="B103" s="148" t="s">
        <v>285</v>
      </c>
      <c r="C103" s="127"/>
      <c r="D103" s="127"/>
      <c r="E103" s="127"/>
    </row>
    <row r="104" spans="1:5" ht="19.149999999999999" customHeight="1">
      <c r="A104" s="147" t="s">
        <v>286</v>
      </c>
      <c r="B104" s="148" t="s">
        <v>287</v>
      </c>
      <c r="C104" s="127"/>
      <c r="D104" s="127"/>
      <c r="E104" s="127"/>
    </row>
    <row r="105" spans="1:5" ht="19.149999999999999" customHeight="1">
      <c r="A105" s="147" t="s">
        <v>288</v>
      </c>
      <c r="B105" s="148" t="s">
        <v>289</v>
      </c>
      <c r="C105" s="127"/>
      <c r="D105" s="127"/>
      <c r="E105" s="127"/>
    </row>
    <row r="106" spans="1:5" ht="19.149999999999999" customHeight="1">
      <c r="A106" s="149"/>
      <c r="B106" s="127"/>
      <c r="C106" s="127"/>
      <c r="D106" s="127"/>
      <c r="E106" s="127"/>
    </row>
    <row r="107" spans="1:5" ht="19.149999999999999" customHeight="1">
      <c r="A107" s="149"/>
      <c r="B107" s="127"/>
      <c r="C107" s="127"/>
      <c r="D107" s="127"/>
      <c r="E107" s="127"/>
    </row>
  </sheetData>
  <sheetProtection formatCells="0" formatColumns="0" formatRows="0"/>
  <mergeCells count="8">
    <mergeCell ref="A2:E2"/>
    <mergeCell ref="A3:B3"/>
    <mergeCell ref="C4:E4"/>
    <mergeCell ref="A4:A6"/>
    <mergeCell ref="B4:B6"/>
    <mergeCell ref="C5:C6"/>
    <mergeCell ref="D5:D6"/>
    <mergeCell ref="E5:E6"/>
  </mergeCells>
  <phoneticPr fontId="21" type="noConversion"/>
  <printOptions horizontalCentered="1"/>
  <pageMargins left="0.78680555555555598" right="0.39305555555555599" top="0.47222222222222199" bottom="0.47222222222222199" header="0.31458333333333299" footer="0.23611111111111099"/>
  <pageSetup paperSize="9" scale="60" fitToHeight="100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X107"/>
  <sheetViews>
    <sheetView showGridLines="0" workbookViewId="0">
      <selection sqref="A1:F107"/>
    </sheetView>
  </sheetViews>
  <sheetFormatPr defaultColWidth="9.1640625" defaultRowHeight="15.6" customHeight="1"/>
  <cols>
    <col min="1" max="1" width="14.1640625" style="117" customWidth="1"/>
    <col min="2" max="2" width="9" style="118" customWidth="1"/>
    <col min="3" max="3" width="30.83203125" style="118" customWidth="1"/>
    <col min="4" max="6" width="24" style="118" customWidth="1"/>
    <col min="7" max="180" width="9.1640625" style="118" customWidth="1"/>
    <col min="181" max="16384" width="9.1640625" style="117"/>
  </cols>
  <sheetData>
    <row r="1" spans="1:180" s="49" customFormat="1" ht="15.6" customHeight="1">
      <c r="B1" s="54"/>
      <c r="C1" s="55"/>
      <c r="D1" s="56"/>
      <c r="E1" s="56"/>
      <c r="F1" s="57" t="s">
        <v>290</v>
      </c>
      <c r="G1" s="58"/>
    </row>
    <row r="2" spans="1:180" s="50" customFormat="1" ht="25.9" customHeight="1">
      <c r="A2" s="215" t="s">
        <v>104</v>
      </c>
      <c r="B2" s="215"/>
      <c r="C2" s="215"/>
      <c r="D2" s="215"/>
      <c r="E2" s="215"/>
      <c r="F2" s="215"/>
      <c r="G2" s="59"/>
    </row>
    <row r="3" spans="1:180" s="51" customFormat="1" ht="15.6" customHeight="1">
      <c r="A3" s="216" t="s">
        <v>39</v>
      </c>
      <c r="B3" s="216"/>
      <c r="C3" s="216"/>
      <c r="D3" s="56"/>
      <c r="E3" s="56"/>
      <c r="F3" s="60" t="s">
        <v>40</v>
      </c>
      <c r="G3" s="60"/>
    </row>
    <row r="4" spans="1:180" s="49" customFormat="1" ht="11.45" customHeight="1">
      <c r="A4" s="220" t="s">
        <v>102</v>
      </c>
      <c r="B4" s="223" t="s">
        <v>105</v>
      </c>
      <c r="C4" s="223" t="s">
        <v>106</v>
      </c>
      <c r="D4" s="217" t="s">
        <v>92</v>
      </c>
      <c r="E4" s="218"/>
      <c r="F4" s="219"/>
      <c r="G4" s="58"/>
    </row>
    <row r="5" spans="1:180" s="49" customFormat="1" ht="12" customHeight="1">
      <c r="A5" s="221"/>
      <c r="B5" s="224"/>
      <c r="C5" s="224"/>
      <c r="D5" s="225" t="s">
        <v>107</v>
      </c>
      <c r="E5" s="226" t="s">
        <v>94</v>
      </c>
      <c r="F5" s="228" t="s">
        <v>95</v>
      </c>
      <c r="G5" s="58"/>
    </row>
    <row r="6" spans="1:180" ht="4.9000000000000004" customHeight="1">
      <c r="A6" s="222"/>
      <c r="B6" s="224"/>
      <c r="C6" s="224"/>
      <c r="D6" s="224"/>
      <c r="E6" s="227"/>
      <c r="F6" s="229"/>
    </row>
    <row r="7" spans="1:180" s="49" customFormat="1" ht="15.6" customHeight="1">
      <c r="A7" s="61"/>
      <c r="B7" s="62" t="s">
        <v>96</v>
      </c>
      <c r="C7" s="62" t="s">
        <v>96</v>
      </c>
      <c r="D7" s="62">
        <v>2</v>
      </c>
      <c r="E7" s="63">
        <v>3</v>
      </c>
      <c r="F7" s="62">
        <v>26</v>
      </c>
      <c r="G7" s="58"/>
    </row>
    <row r="8" spans="1:180" s="49" customFormat="1" ht="15.6" customHeight="1">
      <c r="A8" s="61"/>
      <c r="B8" s="119"/>
      <c r="C8" s="120" t="s">
        <v>108</v>
      </c>
      <c r="D8" s="121">
        <f>D9+D23+D47+D56+D59+D72+D89+D92+D98+D101</f>
        <v>1591796</v>
      </c>
      <c r="E8" s="121">
        <f t="shared" ref="E8:F8" si="0">E9+E23+E47+E56+E59+E72+E89+E92+E98+E101</f>
        <v>1591796</v>
      </c>
      <c r="F8" s="121">
        <f t="shared" si="0"/>
        <v>700000</v>
      </c>
      <c r="G8" s="58"/>
    </row>
    <row r="9" spans="1:180" ht="14.45" customHeight="1">
      <c r="A9" s="122" t="s">
        <v>291</v>
      </c>
      <c r="B9" s="123" t="s">
        <v>109</v>
      </c>
      <c r="C9" s="120" t="s">
        <v>110</v>
      </c>
      <c r="D9" s="41">
        <f>SUM(D10:D22)</f>
        <v>1188008</v>
      </c>
      <c r="E9" s="41">
        <f t="shared" ref="E9:F9" si="1">SUM(E10:E22)</f>
        <v>1188008</v>
      </c>
      <c r="F9" s="41">
        <f t="shared" si="1"/>
        <v>0</v>
      </c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</row>
    <row r="10" spans="1:180" ht="14.45" customHeight="1">
      <c r="A10" s="124"/>
      <c r="B10" s="123" t="s">
        <v>111</v>
      </c>
      <c r="C10" s="120" t="s">
        <v>112</v>
      </c>
      <c r="D10" s="41">
        <v>359724</v>
      </c>
      <c r="E10" s="41">
        <v>359724</v>
      </c>
      <c r="F10" s="41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</row>
    <row r="11" spans="1:180" ht="14.45" customHeight="1">
      <c r="A11" s="124"/>
      <c r="B11" s="123" t="s">
        <v>113</v>
      </c>
      <c r="C11" s="120" t="s">
        <v>114</v>
      </c>
      <c r="D11" s="41">
        <v>432420</v>
      </c>
      <c r="E11" s="41">
        <v>432420</v>
      </c>
      <c r="F11" s="41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</row>
    <row r="12" spans="1:180" ht="14.45" customHeight="1">
      <c r="A12" s="124"/>
      <c r="B12" s="123" t="s">
        <v>115</v>
      </c>
      <c r="C12" s="120" t="s">
        <v>116</v>
      </c>
      <c r="D12" s="41">
        <v>68000</v>
      </c>
      <c r="E12" s="41">
        <v>68000</v>
      </c>
      <c r="F12" s="41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</row>
    <row r="13" spans="1:180" ht="14.45" customHeight="1">
      <c r="A13" s="124"/>
      <c r="B13" s="123" t="s">
        <v>117</v>
      </c>
      <c r="C13" s="120" t="s">
        <v>118</v>
      </c>
      <c r="D13" s="41"/>
      <c r="E13" s="41"/>
      <c r="F13" s="41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</row>
    <row r="14" spans="1:180" ht="14.45" customHeight="1">
      <c r="A14" s="124"/>
      <c r="B14" s="123" t="s">
        <v>119</v>
      </c>
      <c r="C14" s="120" t="s">
        <v>120</v>
      </c>
      <c r="D14" s="41">
        <v>61260</v>
      </c>
      <c r="E14" s="41">
        <v>61260</v>
      </c>
      <c r="F14" s="41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</row>
    <row r="15" spans="1:180" ht="14.45" customHeight="1">
      <c r="A15" s="124"/>
      <c r="B15" s="123" t="s">
        <v>121</v>
      </c>
      <c r="C15" s="120" t="s">
        <v>122</v>
      </c>
      <c r="D15" s="41">
        <v>167124</v>
      </c>
      <c r="E15" s="41">
        <v>167124</v>
      </c>
      <c r="F15" s="41">
        <v>0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</row>
    <row r="16" spans="1:180" ht="14.45" customHeight="1">
      <c r="A16" s="124"/>
      <c r="B16" s="123" t="s">
        <v>123</v>
      </c>
      <c r="C16" s="120" t="s">
        <v>124</v>
      </c>
      <c r="D16" s="41"/>
      <c r="E16" s="41"/>
      <c r="F16" s="41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</row>
    <row r="17" spans="1:180" ht="14.45" customHeight="1">
      <c r="A17" s="124"/>
      <c r="B17" s="123" t="s">
        <v>125</v>
      </c>
      <c r="C17" s="120" t="s">
        <v>126</v>
      </c>
      <c r="D17" s="41"/>
      <c r="E17" s="41"/>
      <c r="F17" s="41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</row>
    <row r="18" spans="1:180" ht="14.45" customHeight="1">
      <c r="A18" s="124"/>
      <c r="B18" s="123" t="s">
        <v>127</v>
      </c>
      <c r="C18" s="120" t="s">
        <v>128</v>
      </c>
      <c r="D18" s="41"/>
      <c r="E18" s="41"/>
      <c r="F18" s="41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</row>
    <row r="19" spans="1:180" ht="14.45" customHeight="1">
      <c r="A19" s="124"/>
      <c r="B19" s="123" t="s">
        <v>129</v>
      </c>
      <c r="C19" s="120" t="s">
        <v>130</v>
      </c>
      <c r="D19" s="41">
        <v>2628</v>
      </c>
      <c r="E19" s="41">
        <v>2628</v>
      </c>
      <c r="F19" s="41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</row>
    <row r="20" spans="1:180" ht="14.45" customHeight="1">
      <c r="A20" s="124"/>
      <c r="B20" s="123" t="s">
        <v>131</v>
      </c>
      <c r="C20" s="120" t="s">
        <v>132</v>
      </c>
      <c r="D20" s="41">
        <v>96852</v>
      </c>
      <c r="E20" s="41">
        <v>96852</v>
      </c>
      <c r="F20" s="41">
        <v>0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</row>
    <row r="21" spans="1:180" ht="14.45" customHeight="1">
      <c r="A21" s="124"/>
      <c r="B21" s="123" t="s">
        <v>133</v>
      </c>
      <c r="C21" s="120" t="s">
        <v>134</v>
      </c>
      <c r="D21" s="121"/>
      <c r="E21" s="121"/>
      <c r="F21" s="121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</row>
    <row r="22" spans="1:180" ht="14.45" customHeight="1">
      <c r="A22" s="124"/>
      <c r="B22" s="123" t="s">
        <v>135</v>
      </c>
      <c r="C22" s="120" t="s">
        <v>136</v>
      </c>
      <c r="D22" s="121"/>
      <c r="E22" s="121"/>
      <c r="F22" s="121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</row>
    <row r="23" spans="1:180" ht="14.45" customHeight="1">
      <c r="A23" s="124"/>
      <c r="B23" s="123" t="s">
        <v>137</v>
      </c>
      <c r="C23" s="120" t="s">
        <v>138</v>
      </c>
      <c r="D23" s="41">
        <f>SUM(D24:D46)</f>
        <v>139788</v>
      </c>
      <c r="E23" s="41">
        <f t="shared" ref="E23:F23" si="2">SUM(E24:E46)</f>
        <v>139788</v>
      </c>
      <c r="F23" s="41">
        <f t="shared" si="2"/>
        <v>700000</v>
      </c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</row>
    <row r="24" spans="1:180" ht="14.45" customHeight="1">
      <c r="A24" s="124"/>
      <c r="B24" s="123" t="s">
        <v>139</v>
      </c>
      <c r="C24" s="120" t="s">
        <v>140</v>
      </c>
      <c r="D24" s="41">
        <v>39600</v>
      </c>
      <c r="E24" s="41">
        <v>39600</v>
      </c>
      <c r="F24" s="41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</row>
    <row r="25" spans="1:180" ht="14.45" customHeight="1">
      <c r="A25" s="124"/>
      <c r="B25" s="123" t="s">
        <v>141</v>
      </c>
      <c r="C25" s="120" t="s">
        <v>142</v>
      </c>
      <c r="D25" s="41"/>
      <c r="E25" s="41"/>
      <c r="F25" s="41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</row>
    <row r="26" spans="1:180" ht="14.45" customHeight="1">
      <c r="A26" s="124"/>
      <c r="B26" s="123" t="s">
        <v>143</v>
      </c>
      <c r="C26" s="120" t="s">
        <v>144</v>
      </c>
      <c r="D26" s="41"/>
      <c r="E26" s="41"/>
      <c r="F26" s="41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</row>
    <row r="27" spans="1:180" ht="14.45" customHeight="1">
      <c r="A27" s="124"/>
      <c r="B27" s="123" t="s">
        <v>145</v>
      </c>
      <c r="C27" s="120" t="s">
        <v>146</v>
      </c>
      <c r="D27" s="41"/>
      <c r="E27" s="41"/>
      <c r="F27" s="41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</row>
    <row r="28" spans="1:180" ht="14.45" customHeight="1">
      <c r="A28" s="124"/>
      <c r="B28" s="123" t="s">
        <v>147</v>
      </c>
      <c r="C28" s="120" t="s">
        <v>148</v>
      </c>
      <c r="D28" s="41"/>
      <c r="E28" s="41"/>
      <c r="F28" s="41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</row>
    <row r="29" spans="1:180" ht="14.45" customHeight="1">
      <c r="A29" s="124"/>
      <c r="B29" s="123" t="s">
        <v>149</v>
      </c>
      <c r="C29" s="120" t="s">
        <v>150</v>
      </c>
      <c r="D29" s="41"/>
      <c r="E29" s="41"/>
      <c r="F29" s="41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</row>
    <row r="30" spans="1:180" ht="14.45" customHeight="1">
      <c r="A30" s="124"/>
      <c r="B30" s="123" t="s">
        <v>151</v>
      </c>
      <c r="C30" s="120" t="s">
        <v>152</v>
      </c>
      <c r="D30" s="41"/>
      <c r="E30" s="41"/>
      <c r="F30" s="41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</row>
    <row r="31" spans="1:180" ht="14.45" customHeight="1">
      <c r="A31" s="124"/>
      <c r="B31" s="123" t="s">
        <v>153</v>
      </c>
      <c r="C31" s="120" t="s">
        <v>154</v>
      </c>
      <c r="D31" s="41"/>
      <c r="E31" s="41"/>
      <c r="F31" s="41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</row>
    <row r="32" spans="1:180" ht="14.45" customHeight="1">
      <c r="A32" s="124"/>
      <c r="B32" s="123" t="s">
        <v>155</v>
      </c>
      <c r="C32" s="120" t="s">
        <v>156</v>
      </c>
      <c r="D32" s="41"/>
      <c r="E32" s="41"/>
      <c r="F32" s="41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</row>
    <row r="33" spans="1:180" ht="14.45" customHeight="1">
      <c r="A33" s="124"/>
      <c r="B33" s="123" t="s">
        <v>157</v>
      </c>
      <c r="C33" s="120" t="s">
        <v>158</v>
      </c>
      <c r="D33" s="41"/>
      <c r="E33" s="41"/>
      <c r="F33" s="41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</row>
    <row r="34" spans="1:180" ht="14.45" customHeight="1">
      <c r="A34" s="124"/>
      <c r="B34" s="123" t="s">
        <v>159</v>
      </c>
      <c r="C34" s="120" t="s">
        <v>160</v>
      </c>
      <c r="D34" s="41"/>
      <c r="E34" s="41"/>
      <c r="F34" s="41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</row>
    <row r="35" spans="1:180" ht="14.45" customHeight="1">
      <c r="A35" s="124"/>
      <c r="B35" s="123" t="s">
        <v>161</v>
      </c>
      <c r="C35" s="120" t="s">
        <v>162</v>
      </c>
      <c r="D35" s="41"/>
      <c r="E35" s="41"/>
      <c r="F35" s="41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</row>
    <row r="36" spans="1:180" ht="14.45" customHeight="1">
      <c r="A36" s="124"/>
      <c r="B36" s="123" t="s">
        <v>163</v>
      </c>
      <c r="C36" s="120" t="s">
        <v>164</v>
      </c>
      <c r="D36" s="41"/>
      <c r="E36" s="41"/>
      <c r="F36" s="41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</row>
    <row r="37" spans="1:180" ht="14.45" customHeight="1">
      <c r="A37" s="124"/>
      <c r="B37" s="123" t="s">
        <v>165</v>
      </c>
      <c r="C37" s="120" t="s">
        <v>166</v>
      </c>
      <c r="D37" s="41"/>
      <c r="E37" s="41"/>
      <c r="F37" s="41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</row>
    <row r="38" spans="1:180" ht="14.45" customHeight="1">
      <c r="A38" s="124"/>
      <c r="B38" s="123" t="s">
        <v>167</v>
      </c>
      <c r="C38" s="120" t="s">
        <v>168</v>
      </c>
      <c r="D38" s="41"/>
      <c r="E38" s="41"/>
      <c r="F38" s="41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</row>
    <row r="39" spans="1:180" ht="14.45" customHeight="1">
      <c r="A39" s="124"/>
      <c r="B39" s="123" t="s">
        <v>169</v>
      </c>
      <c r="C39" s="120" t="s">
        <v>170</v>
      </c>
      <c r="D39" s="41"/>
      <c r="E39" s="41"/>
      <c r="F39" s="41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</row>
    <row r="40" spans="1:180" ht="14.45" customHeight="1">
      <c r="A40" s="124"/>
      <c r="B40" s="123" t="s">
        <v>171</v>
      </c>
      <c r="C40" s="120" t="s">
        <v>172</v>
      </c>
      <c r="D40" s="41"/>
      <c r="E40" s="41"/>
      <c r="F40" s="41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</row>
    <row r="41" spans="1:180" ht="14.45" customHeight="1">
      <c r="A41" s="124"/>
      <c r="B41" s="123" t="s">
        <v>173</v>
      </c>
      <c r="C41" s="120" t="s">
        <v>174</v>
      </c>
      <c r="D41" s="41"/>
      <c r="E41" s="41"/>
      <c r="F41" s="41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</row>
    <row r="42" spans="1:180" ht="14.45" customHeight="1">
      <c r="A42" s="124"/>
      <c r="B42" s="123" t="s">
        <v>175</v>
      </c>
      <c r="C42" s="120" t="s">
        <v>176</v>
      </c>
      <c r="D42" s="41"/>
      <c r="E42" s="41"/>
      <c r="F42" s="41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</row>
    <row r="43" spans="1:180" ht="14.45" customHeight="1">
      <c r="A43" s="124"/>
      <c r="B43" s="123" t="s">
        <v>177</v>
      </c>
      <c r="C43" s="120" t="s">
        <v>178</v>
      </c>
      <c r="D43" s="41">
        <v>588</v>
      </c>
      <c r="E43" s="41">
        <v>588</v>
      </c>
      <c r="F43" s="41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117"/>
      <c r="FG43" s="117"/>
      <c r="FH43" s="117"/>
      <c r="FI43" s="11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117"/>
      <c r="FU43" s="117"/>
      <c r="FV43" s="117"/>
      <c r="FW43" s="117"/>
      <c r="FX43" s="117"/>
    </row>
    <row r="44" spans="1:180" ht="14.45" customHeight="1">
      <c r="A44" s="124"/>
      <c r="B44" s="123" t="s">
        <v>179</v>
      </c>
      <c r="C44" s="120" t="s">
        <v>180</v>
      </c>
      <c r="D44" s="41">
        <v>75000</v>
      </c>
      <c r="E44" s="41">
        <v>75000</v>
      </c>
      <c r="F44" s="41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117"/>
      <c r="FD44" s="117"/>
      <c r="FE44" s="117"/>
      <c r="FF44" s="117"/>
      <c r="FG44" s="117"/>
      <c r="FH44" s="117"/>
      <c r="FI44" s="117"/>
      <c r="FJ44" s="117"/>
      <c r="FK44" s="117"/>
      <c r="FL44" s="117"/>
      <c r="FM44" s="117"/>
      <c r="FN44" s="117"/>
      <c r="FO44" s="117"/>
      <c r="FP44" s="117"/>
      <c r="FQ44" s="117"/>
      <c r="FR44" s="117"/>
      <c r="FS44" s="117"/>
      <c r="FT44" s="117"/>
      <c r="FU44" s="117"/>
      <c r="FV44" s="117"/>
      <c r="FW44" s="117"/>
      <c r="FX44" s="117"/>
    </row>
    <row r="45" spans="1:180" ht="14.45" customHeight="1">
      <c r="A45" s="124"/>
      <c r="B45" s="123" t="s">
        <v>181</v>
      </c>
      <c r="C45" s="120" t="s">
        <v>182</v>
      </c>
      <c r="D45" s="41">
        <v>24600</v>
      </c>
      <c r="E45" s="41">
        <v>24600</v>
      </c>
      <c r="F45" s="41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7"/>
      <c r="EL45" s="117"/>
      <c r="EM45" s="117"/>
      <c r="EN45" s="117"/>
      <c r="EO45" s="117"/>
      <c r="EP45" s="117"/>
      <c r="EQ45" s="117"/>
      <c r="ER45" s="117"/>
      <c r="ES45" s="117"/>
      <c r="ET45" s="117"/>
      <c r="EU45" s="117"/>
      <c r="EV45" s="117"/>
      <c r="EW45" s="117"/>
      <c r="EX45" s="117"/>
      <c r="EY45" s="117"/>
      <c r="EZ45" s="117"/>
      <c r="FA45" s="117"/>
      <c r="FB45" s="117"/>
      <c r="FC45" s="117"/>
      <c r="FD45" s="117"/>
      <c r="FE45" s="117"/>
      <c r="FF45" s="117"/>
      <c r="FG45" s="117"/>
      <c r="FH45" s="117"/>
      <c r="FI45" s="117"/>
      <c r="FJ45" s="117"/>
      <c r="FK45" s="117"/>
      <c r="FL45" s="117"/>
      <c r="FM45" s="117"/>
      <c r="FN45" s="117"/>
      <c r="FO45" s="117"/>
      <c r="FP45" s="117"/>
      <c r="FQ45" s="117"/>
      <c r="FR45" s="117"/>
      <c r="FS45" s="117"/>
      <c r="FT45" s="117"/>
      <c r="FU45" s="117"/>
      <c r="FV45" s="117"/>
      <c r="FW45" s="117"/>
      <c r="FX45" s="117"/>
    </row>
    <row r="46" spans="1:180" ht="14.45" customHeight="1">
      <c r="A46" s="124"/>
      <c r="B46" s="123" t="s">
        <v>183</v>
      </c>
      <c r="C46" s="120" t="s">
        <v>184</v>
      </c>
      <c r="D46" s="41"/>
      <c r="E46" s="41"/>
      <c r="F46" s="41">
        <v>700000</v>
      </c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7"/>
      <c r="FG46" s="117"/>
      <c r="FH46" s="117"/>
      <c r="FI46" s="117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7"/>
      <c r="FU46" s="117"/>
      <c r="FV46" s="117"/>
      <c r="FW46" s="117"/>
      <c r="FX46" s="117"/>
    </row>
    <row r="47" spans="1:180" ht="14.45" customHeight="1">
      <c r="A47" s="124"/>
      <c r="B47" s="123" t="s">
        <v>185</v>
      </c>
      <c r="C47" s="120" t="s">
        <v>186</v>
      </c>
      <c r="D47" s="41">
        <f>SUM(D48:D55)</f>
        <v>264000</v>
      </c>
      <c r="E47" s="41">
        <f t="shared" ref="E47:F47" si="3">SUM(E48:E55)</f>
        <v>264000</v>
      </c>
      <c r="F47" s="41">
        <f t="shared" si="3"/>
        <v>0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</row>
    <row r="48" spans="1:180" ht="14.45" customHeight="1">
      <c r="A48" s="124"/>
      <c r="B48" s="123" t="s">
        <v>187</v>
      </c>
      <c r="C48" s="120" t="s">
        <v>188</v>
      </c>
      <c r="D48" s="121"/>
      <c r="E48" s="121"/>
      <c r="F48" s="121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</row>
    <row r="49" spans="1:180" ht="14.45" customHeight="1">
      <c r="A49" s="124"/>
      <c r="B49" s="123" t="s">
        <v>189</v>
      </c>
      <c r="C49" s="120" t="s">
        <v>190</v>
      </c>
      <c r="D49" s="121"/>
      <c r="E49" s="121"/>
      <c r="F49" s="121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</row>
    <row r="50" spans="1:180" ht="14.45" customHeight="1">
      <c r="A50" s="124"/>
      <c r="B50" s="123" t="s">
        <v>191</v>
      </c>
      <c r="C50" s="120" t="s">
        <v>192</v>
      </c>
      <c r="D50" s="121"/>
      <c r="E50" s="121"/>
      <c r="F50" s="121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/>
      <c r="FX50" s="117"/>
    </row>
    <row r="51" spans="1:180" ht="14.45" customHeight="1">
      <c r="A51" s="124"/>
      <c r="B51" s="123" t="s">
        <v>193</v>
      </c>
      <c r="C51" s="120" t="s">
        <v>194</v>
      </c>
      <c r="D51" s="121"/>
      <c r="E51" s="121"/>
      <c r="F51" s="121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</row>
    <row r="52" spans="1:180" ht="14.45" customHeight="1">
      <c r="A52" s="124"/>
      <c r="B52" s="125" t="s">
        <v>195</v>
      </c>
      <c r="C52" s="122" t="s">
        <v>196</v>
      </c>
      <c r="D52" s="126"/>
      <c r="E52" s="126"/>
      <c r="F52" s="124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</row>
    <row r="53" spans="1:180" ht="14.45" customHeight="1">
      <c r="A53" s="124"/>
      <c r="B53" s="125" t="s">
        <v>197</v>
      </c>
      <c r="C53" s="122" t="s">
        <v>198</v>
      </c>
      <c r="D53" s="126"/>
      <c r="E53" s="126"/>
      <c r="F53" s="124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</row>
    <row r="54" spans="1:180" ht="14.45" customHeight="1">
      <c r="A54" s="124"/>
      <c r="B54" s="125" t="s">
        <v>199</v>
      </c>
      <c r="C54" s="122" t="s">
        <v>200</v>
      </c>
      <c r="D54" s="126"/>
      <c r="E54" s="126"/>
      <c r="F54" s="124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</row>
    <row r="55" spans="1:180" ht="14.45" customHeight="1">
      <c r="A55" s="124"/>
      <c r="B55" s="125" t="s">
        <v>201</v>
      </c>
      <c r="C55" s="122" t="s">
        <v>202</v>
      </c>
      <c r="D55" s="127">
        <v>264000</v>
      </c>
      <c r="E55" s="127">
        <v>264000</v>
      </c>
      <c r="F55" s="124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</row>
    <row r="56" spans="1:180" ht="14.45" customHeight="1">
      <c r="A56" s="124"/>
      <c r="B56" s="125" t="s">
        <v>203</v>
      </c>
      <c r="C56" s="122" t="s">
        <v>204</v>
      </c>
      <c r="D56" s="124">
        <f>D57+D58</f>
        <v>0</v>
      </c>
      <c r="E56" s="124">
        <f t="shared" ref="E56:F56" si="4">E57+E58</f>
        <v>0</v>
      </c>
      <c r="F56" s="124">
        <f t="shared" si="4"/>
        <v>0</v>
      </c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</row>
    <row r="57" spans="1:180" ht="14.45" customHeight="1">
      <c r="A57" s="124"/>
      <c r="B57" s="125" t="s">
        <v>205</v>
      </c>
      <c r="C57" s="122" t="s">
        <v>206</v>
      </c>
      <c r="D57" s="124"/>
      <c r="E57" s="126"/>
      <c r="F57" s="124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</row>
    <row r="58" spans="1:180" ht="14.45" customHeight="1">
      <c r="A58" s="124"/>
      <c r="B58" s="125" t="s">
        <v>207</v>
      </c>
      <c r="C58" s="122" t="s">
        <v>208</v>
      </c>
      <c r="D58" s="124"/>
      <c r="E58" s="126"/>
      <c r="F58" s="124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</row>
    <row r="59" spans="1:180" ht="14.45" customHeight="1">
      <c r="A59" s="124"/>
      <c r="B59" s="125" t="s">
        <v>209</v>
      </c>
      <c r="C59" s="122" t="s">
        <v>210</v>
      </c>
      <c r="D59" s="41">
        <f>SUM(D60:D71)</f>
        <v>0</v>
      </c>
      <c r="E59" s="41">
        <f t="shared" ref="E59:F59" si="5">SUM(E60:E71)</f>
        <v>0</v>
      </c>
      <c r="F59" s="41">
        <f t="shared" si="5"/>
        <v>0</v>
      </c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</row>
    <row r="60" spans="1:180" ht="14.45" customHeight="1">
      <c r="A60" s="124"/>
      <c r="B60" s="125" t="s">
        <v>211</v>
      </c>
      <c r="C60" s="122" t="s">
        <v>212</v>
      </c>
      <c r="D60" s="124"/>
      <c r="E60" s="126"/>
      <c r="F60" s="124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/>
      <c r="EM60" s="117"/>
      <c r="EN60" s="117"/>
      <c r="EO60" s="117"/>
      <c r="EP60" s="117"/>
      <c r="EQ60" s="117"/>
      <c r="ER60" s="117"/>
      <c r="ES60" s="117"/>
      <c r="ET60" s="117"/>
      <c r="EU60" s="117"/>
      <c r="EV60" s="117"/>
      <c r="EW60" s="117"/>
      <c r="EX60" s="117"/>
      <c r="EY60" s="117"/>
      <c r="EZ60" s="117"/>
      <c r="FA60" s="117"/>
      <c r="FB60" s="117"/>
      <c r="FC60" s="117"/>
      <c r="FD60" s="117"/>
      <c r="FE60" s="117"/>
      <c r="FF60" s="117"/>
      <c r="FG60" s="117"/>
      <c r="FH60" s="117"/>
      <c r="FI60" s="117"/>
      <c r="FJ60" s="117"/>
      <c r="FK60" s="117"/>
      <c r="FL60" s="117"/>
      <c r="FM60" s="117"/>
      <c r="FN60" s="117"/>
      <c r="FO60" s="117"/>
      <c r="FP60" s="117"/>
      <c r="FQ60" s="117"/>
      <c r="FR60" s="117"/>
      <c r="FS60" s="117"/>
      <c r="FT60" s="117"/>
      <c r="FU60" s="117"/>
      <c r="FV60" s="117"/>
      <c r="FW60" s="117"/>
      <c r="FX60" s="117"/>
    </row>
    <row r="61" spans="1:180" ht="14.45" customHeight="1">
      <c r="A61" s="124"/>
      <c r="B61" s="125" t="s">
        <v>213</v>
      </c>
      <c r="C61" s="122" t="s">
        <v>214</v>
      </c>
      <c r="D61" s="124"/>
      <c r="E61" s="126"/>
      <c r="F61" s="124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17"/>
      <c r="ES61" s="117"/>
      <c r="ET61" s="117"/>
      <c r="EU61" s="117"/>
      <c r="EV61" s="117"/>
      <c r="EW61" s="117"/>
      <c r="EX61" s="117"/>
      <c r="EY61" s="117"/>
      <c r="EZ61" s="117"/>
      <c r="FA61" s="117"/>
      <c r="FB61" s="117"/>
      <c r="FC61" s="117"/>
      <c r="FD61" s="117"/>
      <c r="FE61" s="117"/>
      <c r="FF61" s="117"/>
      <c r="FG61" s="117"/>
      <c r="FH61" s="117"/>
      <c r="FI61" s="117"/>
      <c r="FJ61" s="117"/>
      <c r="FK61" s="117"/>
      <c r="FL61" s="117"/>
      <c r="FM61" s="117"/>
      <c r="FN61" s="117"/>
      <c r="FO61" s="117"/>
      <c r="FP61" s="117"/>
      <c r="FQ61" s="117"/>
      <c r="FR61" s="117"/>
      <c r="FS61" s="117"/>
      <c r="FT61" s="117"/>
      <c r="FU61" s="117"/>
      <c r="FV61" s="117"/>
      <c r="FW61" s="117"/>
      <c r="FX61" s="117"/>
    </row>
    <row r="62" spans="1:180" ht="14.45" customHeight="1">
      <c r="A62" s="124"/>
      <c r="B62" s="125" t="s">
        <v>215</v>
      </c>
      <c r="C62" s="122" t="s">
        <v>216</v>
      </c>
      <c r="D62" s="124"/>
      <c r="E62" s="126"/>
      <c r="F62" s="124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7"/>
      <c r="ES62" s="117"/>
      <c r="ET62" s="117"/>
      <c r="EU62" s="117"/>
      <c r="EV62" s="117"/>
      <c r="EW62" s="117"/>
      <c r="EX62" s="117"/>
      <c r="EY62" s="117"/>
      <c r="EZ62" s="117"/>
      <c r="FA62" s="117"/>
      <c r="FB62" s="117"/>
      <c r="FC62" s="117"/>
      <c r="FD62" s="117"/>
      <c r="FE62" s="117"/>
      <c r="FF62" s="117"/>
      <c r="FG62" s="117"/>
      <c r="FH62" s="117"/>
      <c r="FI62" s="117"/>
      <c r="FJ62" s="117"/>
      <c r="FK62" s="117"/>
      <c r="FL62" s="117"/>
      <c r="FM62" s="117"/>
      <c r="FN62" s="117"/>
      <c r="FO62" s="117"/>
      <c r="FP62" s="117"/>
      <c r="FQ62" s="117"/>
      <c r="FR62" s="117"/>
      <c r="FS62" s="117"/>
      <c r="FT62" s="117"/>
      <c r="FU62" s="117"/>
      <c r="FV62" s="117"/>
      <c r="FW62" s="117"/>
      <c r="FX62" s="117"/>
    </row>
    <row r="63" spans="1:180" ht="14.45" customHeight="1">
      <c r="A63" s="124"/>
      <c r="B63" s="125" t="s">
        <v>217</v>
      </c>
      <c r="C63" s="122" t="s">
        <v>218</v>
      </c>
      <c r="D63" s="124"/>
      <c r="E63" s="126"/>
      <c r="F63" s="124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17"/>
      <c r="EX63" s="117"/>
      <c r="EY63" s="117"/>
      <c r="EZ63" s="117"/>
      <c r="FA63" s="117"/>
      <c r="FB63" s="117"/>
      <c r="FC63" s="117"/>
      <c r="FD63" s="117"/>
      <c r="FE63" s="117"/>
      <c r="FF63" s="117"/>
      <c r="FG63" s="117"/>
      <c r="FH63" s="117"/>
      <c r="FI63" s="117"/>
      <c r="FJ63" s="117"/>
      <c r="FK63" s="117"/>
      <c r="FL63" s="117"/>
      <c r="FM63" s="117"/>
      <c r="FN63" s="117"/>
      <c r="FO63" s="117"/>
      <c r="FP63" s="117"/>
      <c r="FQ63" s="117"/>
      <c r="FR63" s="117"/>
      <c r="FS63" s="117"/>
      <c r="FT63" s="117"/>
      <c r="FU63" s="117"/>
      <c r="FV63" s="117"/>
      <c r="FW63" s="117"/>
      <c r="FX63" s="117"/>
    </row>
    <row r="64" spans="1:180" ht="14.45" customHeight="1">
      <c r="A64" s="124"/>
      <c r="B64" s="125" t="s">
        <v>219</v>
      </c>
      <c r="C64" s="122" t="s">
        <v>220</v>
      </c>
      <c r="D64" s="124"/>
      <c r="E64" s="126"/>
      <c r="F64" s="124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7"/>
      <c r="EL64" s="117"/>
      <c r="EM64" s="117"/>
      <c r="EN64" s="117"/>
      <c r="EO64" s="117"/>
      <c r="EP64" s="117"/>
      <c r="EQ64" s="117"/>
      <c r="ER64" s="117"/>
      <c r="ES64" s="117"/>
      <c r="ET64" s="117"/>
      <c r="EU64" s="117"/>
      <c r="EV64" s="117"/>
      <c r="EW64" s="117"/>
      <c r="EX64" s="117"/>
      <c r="EY64" s="117"/>
      <c r="EZ64" s="117"/>
      <c r="FA64" s="117"/>
      <c r="FB64" s="117"/>
      <c r="FC64" s="117"/>
      <c r="FD64" s="117"/>
      <c r="FE64" s="117"/>
      <c r="FF64" s="117"/>
      <c r="FG64" s="117"/>
      <c r="FH64" s="117"/>
      <c r="FI64" s="117"/>
      <c r="FJ64" s="117"/>
      <c r="FK64" s="117"/>
      <c r="FL64" s="117"/>
      <c r="FM64" s="117"/>
      <c r="FN64" s="117"/>
      <c r="FO64" s="117"/>
      <c r="FP64" s="117"/>
      <c r="FQ64" s="117"/>
      <c r="FR64" s="117"/>
      <c r="FS64" s="117"/>
      <c r="FT64" s="117"/>
      <c r="FU64" s="117"/>
      <c r="FV64" s="117"/>
      <c r="FW64" s="117"/>
      <c r="FX64" s="117"/>
    </row>
    <row r="65" spans="1:180" ht="14.45" customHeight="1">
      <c r="A65" s="124"/>
      <c r="B65" s="125" t="s">
        <v>221</v>
      </c>
      <c r="C65" s="122" t="s">
        <v>222</v>
      </c>
      <c r="D65" s="124"/>
      <c r="E65" s="126"/>
      <c r="F65" s="124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7"/>
      <c r="ES65" s="117"/>
      <c r="ET65" s="117"/>
      <c r="EU65" s="117"/>
      <c r="EV65" s="117"/>
      <c r="EW65" s="117"/>
      <c r="EX65" s="117"/>
      <c r="EY65" s="117"/>
      <c r="EZ65" s="117"/>
      <c r="FA65" s="117"/>
      <c r="FB65" s="117"/>
      <c r="FC65" s="117"/>
      <c r="FD65" s="117"/>
      <c r="FE65" s="117"/>
      <c r="FF65" s="117"/>
      <c r="FG65" s="117"/>
      <c r="FH65" s="117"/>
      <c r="FI65" s="117"/>
      <c r="FJ65" s="117"/>
      <c r="FK65" s="117"/>
      <c r="FL65" s="117"/>
      <c r="FM65" s="117"/>
      <c r="FN65" s="117"/>
      <c r="FO65" s="117"/>
      <c r="FP65" s="117"/>
      <c r="FQ65" s="117"/>
      <c r="FR65" s="117"/>
      <c r="FS65" s="117"/>
      <c r="FT65" s="117"/>
      <c r="FU65" s="117"/>
      <c r="FV65" s="117"/>
      <c r="FW65" s="117"/>
      <c r="FX65" s="117"/>
    </row>
    <row r="66" spans="1:180" ht="14.45" customHeight="1">
      <c r="A66" s="124"/>
      <c r="B66" s="125" t="s">
        <v>223</v>
      </c>
      <c r="C66" s="122" t="s">
        <v>224</v>
      </c>
      <c r="D66" s="124"/>
      <c r="E66" s="126"/>
      <c r="F66" s="124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7"/>
      <c r="EN66" s="117"/>
      <c r="EO66" s="117"/>
      <c r="EP66" s="117"/>
      <c r="EQ66" s="117"/>
      <c r="ER66" s="117"/>
      <c r="ES66" s="117"/>
      <c r="ET66" s="117"/>
      <c r="EU66" s="117"/>
      <c r="EV66" s="117"/>
      <c r="EW66" s="117"/>
      <c r="EX66" s="117"/>
      <c r="EY66" s="117"/>
      <c r="EZ66" s="117"/>
      <c r="FA66" s="117"/>
      <c r="FB66" s="117"/>
      <c r="FC66" s="117"/>
      <c r="FD66" s="117"/>
      <c r="FE66" s="117"/>
      <c r="FF66" s="117"/>
      <c r="FG66" s="117"/>
      <c r="FH66" s="117"/>
      <c r="FI66" s="117"/>
      <c r="FJ66" s="117"/>
      <c r="FK66" s="117"/>
      <c r="FL66" s="117"/>
      <c r="FM66" s="117"/>
      <c r="FN66" s="117"/>
      <c r="FO66" s="117"/>
      <c r="FP66" s="117"/>
      <c r="FQ66" s="117"/>
      <c r="FR66" s="117"/>
      <c r="FS66" s="117"/>
      <c r="FT66" s="117"/>
      <c r="FU66" s="117"/>
      <c r="FV66" s="117"/>
      <c r="FW66" s="117"/>
      <c r="FX66" s="117"/>
    </row>
    <row r="67" spans="1:180" ht="14.45" customHeight="1">
      <c r="A67" s="124"/>
      <c r="B67" s="125" t="s">
        <v>225</v>
      </c>
      <c r="C67" s="122" t="s">
        <v>226</v>
      </c>
      <c r="D67" s="124"/>
      <c r="E67" s="126"/>
      <c r="F67" s="124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7"/>
      <c r="EL67" s="117"/>
      <c r="EM67" s="117"/>
      <c r="EN67" s="117"/>
      <c r="EO67" s="117"/>
      <c r="EP67" s="117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17"/>
      <c r="FG67" s="117"/>
      <c r="FH67" s="117"/>
      <c r="FI67" s="117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17"/>
      <c r="FU67" s="117"/>
      <c r="FV67" s="117"/>
      <c r="FW67" s="117"/>
      <c r="FX67" s="117"/>
    </row>
    <row r="68" spans="1:180" ht="14.45" customHeight="1">
      <c r="A68" s="124"/>
      <c r="B68" s="125" t="s">
        <v>227</v>
      </c>
      <c r="C68" s="122" t="s">
        <v>228</v>
      </c>
      <c r="D68" s="124"/>
      <c r="E68" s="126"/>
      <c r="F68" s="124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17"/>
      <c r="EL68" s="117"/>
      <c r="EM68" s="117"/>
      <c r="EN68" s="117"/>
      <c r="EO68" s="117"/>
      <c r="EP68" s="117"/>
      <c r="EQ68" s="117"/>
      <c r="ER68" s="117"/>
      <c r="ES68" s="117"/>
      <c r="ET68" s="117"/>
      <c r="EU68" s="117"/>
      <c r="EV68" s="117"/>
      <c r="EW68" s="117"/>
      <c r="EX68" s="117"/>
      <c r="EY68" s="117"/>
      <c r="EZ68" s="117"/>
      <c r="FA68" s="117"/>
      <c r="FB68" s="117"/>
      <c r="FC68" s="117"/>
      <c r="FD68" s="117"/>
      <c r="FE68" s="117"/>
      <c r="FF68" s="117"/>
      <c r="FG68" s="117"/>
      <c r="FH68" s="117"/>
      <c r="FI68" s="117"/>
      <c r="FJ68" s="117"/>
      <c r="FK68" s="117"/>
      <c r="FL68" s="117"/>
      <c r="FM68" s="117"/>
      <c r="FN68" s="117"/>
      <c r="FO68" s="117"/>
      <c r="FP68" s="117"/>
      <c r="FQ68" s="117"/>
      <c r="FR68" s="117"/>
      <c r="FS68" s="117"/>
      <c r="FT68" s="117"/>
      <c r="FU68" s="117"/>
      <c r="FV68" s="117"/>
      <c r="FW68" s="117"/>
      <c r="FX68" s="117"/>
    </row>
    <row r="69" spans="1:180" ht="14.45" customHeight="1">
      <c r="A69" s="124"/>
      <c r="B69" s="125" t="s">
        <v>229</v>
      </c>
      <c r="C69" s="122" t="s">
        <v>230</v>
      </c>
      <c r="D69" s="124"/>
      <c r="E69" s="126"/>
      <c r="F69" s="124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17"/>
      <c r="EL69" s="117"/>
      <c r="EM69" s="117"/>
      <c r="EN69" s="117"/>
      <c r="EO69" s="117"/>
      <c r="EP69" s="117"/>
      <c r="EQ69" s="117"/>
      <c r="ER69" s="117"/>
      <c r="ES69" s="117"/>
      <c r="ET69" s="117"/>
      <c r="EU69" s="117"/>
      <c r="EV69" s="117"/>
      <c r="EW69" s="117"/>
      <c r="EX69" s="117"/>
      <c r="EY69" s="117"/>
      <c r="EZ69" s="117"/>
      <c r="FA69" s="117"/>
      <c r="FB69" s="117"/>
      <c r="FC69" s="117"/>
      <c r="FD69" s="117"/>
      <c r="FE69" s="117"/>
      <c r="FF69" s="117"/>
      <c r="FG69" s="117"/>
      <c r="FH69" s="117"/>
      <c r="FI69" s="117"/>
      <c r="FJ69" s="117"/>
      <c r="FK69" s="117"/>
      <c r="FL69" s="117"/>
      <c r="FM69" s="117"/>
      <c r="FN69" s="117"/>
      <c r="FO69" s="117"/>
      <c r="FP69" s="117"/>
      <c r="FQ69" s="117"/>
      <c r="FR69" s="117"/>
      <c r="FS69" s="117"/>
      <c r="FT69" s="117"/>
      <c r="FU69" s="117"/>
      <c r="FV69" s="117"/>
      <c r="FW69" s="117"/>
      <c r="FX69" s="117"/>
    </row>
    <row r="70" spans="1:180" ht="14.45" customHeight="1">
      <c r="A70" s="124"/>
      <c r="B70" s="125" t="s">
        <v>231</v>
      </c>
      <c r="C70" s="122" t="s">
        <v>232</v>
      </c>
      <c r="D70" s="124"/>
      <c r="E70" s="126"/>
      <c r="F70" s="124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7"/>
      <c r="EL70" s="117"/>
      <c r="EM70" s="117"/>
      <c r="EN70" s="117"/>
      <c r="EO70" s="117"/>
      <c r="EP70" s="117"/>
      <c r="EQ70" s="117"/>
      <c r="ER70" s="117"/>
      <c r="ES70" s="117"/>
      <c r="ET70" s="117"/>
      <c r="EU70" s="117"/>
      <c r="EV70" s="117"/>
      <c r="EW70" s="117"/>
      <c r="EX70" s="117"/>
      <c r="EY70" s="117"/>
      <c r="EZ70" s="117"/>
      <c r="FA70" s="117"/>
      <c r="FB70" s="117"/>
      <c r="FC70" s="117"/>
      <c r="FD70" s="117"/>
      <c r="FE70" s="117"/>
      <c r="FF70" s="117"/>
      <c r="FG70" s="117"/>
      <c r="FH70" s="117"/>
      <c r="FI70" s="117"/>
      <c r="FJ70" s="117"/>
      <c r="FK70" s="117"/>
      <c r="FL70" s="117"/>
      <c r="FM70" s="117"/>
      <c r="FN70" s="117"/>
      <c r="FO70" s="117"/>
      <c r="FP70" s="117"/>
      <c r="FQ70" s="117"/>
      <c r="FR70" s="117"/>
      <c r="FS70" s="117"/>
      <c r="FT70" s="117"/>
      <c r="FU70" s="117"/>
      <c r="FV70" s="117"/>
      <c r="FW70" s="117"/>
      <c r="FX70" s="117"/>
    </row>
    <row r="71" spans="1:180" ht="14.45" customHeight="1">
      <c r="A71" s="124"/>
      <c r="B71" s="125" t="s">
        <v>233</v>
      </c>
      <c r="C71" s="122" t="s">
        <v>234</v>
      </c>
      <c r="D71" s="124"/>
      <c r="E71" s="126"/>
      <c r="F71" s="124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17"/>
      <c r="EL71" s="117"/>
      <c r="EM71" s="117"/>
      <c r="EN71" s="117"/>
      <c r="EO71" s="117"/>
      <c r="EP71" s="117"/>
      <c r="EQ71" s="117"/>
      <c r="ER71" s="117"/>
      <c r="ES71" s="117"/>
      <c r="ET71" s="117"/>
      <c r="EU71" s="117"/>
      <c r="EV71" s="117"/>
      <c r="EW71" s="117"/>
      <c r="EX71" s="117"/>
      <c r="EY71" s="117"/>
      <c r="EZ71" s="117"/>
      <c r="FA71" s="117"/>
      <c r="FB71" s="117"/>
      <c r="FC71" s="117"/>
      <c r="FD71" s="117"/>
      <c r="FE71" s="117"/>
      <c r="FF71" s="117"/>
      <c r="FG71" s="117"/>
      <c r="FH71" s="117"/>
      <c r="FI71" s="117"/>
      <c r="FJ71" s="117"/>
      <c r="FK71" s="117"/>
      <c r="FL71" s="117"/>
      <c r="FM71" s="117"/>
      <c r="FN71" s="117"/>
      <c r="FO71" s="117"/>
      <c r="FP71" s="117"/>
      <c r="FQ71" s="117"/>
      <c r="FR71" s="117"/>
      <c r="FS71" s="117"/>
      <c r="FT71" s="117"/>
      <c r="FU71" s="117"/>
      <c r="FV71" s="117"/>
      <c r="FW71" s="117"/>
      <c r="FX71" s="117"/>
    </row>
    <row r="72" spans="1:180" ht="14.45" customHeight="1">
      <c r="A72" s="124"/>
      <c r="B72" s="125" t="s">
        <v>235</v>
      </c>
      <c r="C72" s="122" t="s">
        <v>236</v>
      </c>
      <c r="D72" s="41">
        <f>SUM(D73:D88)</f>
        <v>0</v>
      </c>
      <c r="E72" s="41">
        <f t="shared" ref="E72:F72" si="6">SUM(E73:E88)</f>
        <v>0</v>
      </c>
      <c r="F72" s="41">
        <f t="shared" si="6"/>
        <v>0</v>
      </c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17"/>
      <c r="EL72" s="117"/>
      <c r="EM72" s="117"/>
      <c r="EN72" s="117"/>
      <c r="EO72" s="117"/>
      <c r="EP72" s="117"/>
      <c r="EQ72" s="117"/>
      <c r="ER72" s="117"/>
      <c r="ES72" s="117"/>
      <c r="ET72" s="117"/>
      <c r="EU72" s="117"/>
      <c r="EV72" s="117"/>
      <c r="EW72" s="117"/>
      <c r="EX72" s="117"/>
      <c r="EY72" s="117"/>
      <c r="EZ72" s="117"/>
      <c r="FA72" s="117"/>
      <c r="FB72" s="117"/>
      <c r="FC72" s="117"/>
      <c r="FD72" s="117"/>
      <c r="FE72" s="117"/>
      <c r="FF72" s="117"/>
      <c r="FG72" s="117"/>
      <c r="FH72" s="117"/>
      <c r="FI72" s="117"/>
      <c r="FJ72" s="117"/>
      <c r="FK72" s="117"/>
      <c r="FL72" s="117"/>
      <c r="FM72" s="117"/>
      <c r="FN72" s="117"/>
      <c r="FO72" s="117"/>
      <c r="FP72" s="117"/>
      <c r="FQ72" s="117"/>
      <c r="FR72" s="117"/>
      <c r="FS72" s="117"/>
      <c r="FT72" s="117"/>
      <c r="FU72" s="117"/>
      <c r="FV72" s="117"/>
      <c r="FW72" s="117"/>
      <c r="FX72" s="117"/>
    </row>
    <row r="73" spans="1:180" ht="14.45" customHeight="1">
      <c r="A73" s="124"/>
      <c r="B73" s="125" t="s">
        <v>237</v>
      </c>
      <c r="C73" s="122" t="s">
        <v>212</v>
      </c>
      <c r="D73" s="124"/>
      <c r="E73" s="126"/>
      <c r="F73" s="124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7"/>
      <c r="EL73" s="117"/>
      <c r="EM73" s="117"/>
      <c r="EN73" s="117"/>
      <c r="EO73" s="117"/>
      <c r="EP73" s="117"/>
      <c r="EQ73" s="117"/>
      <c r="ER73" s="117"/>
      <c r="ES73" s="117"/>
      <c r="ET73" s="117"/>
      <c r="EU73" s="117"/>
      <c r="EV73" s="117"/>
      <c r="EW73" s="117"/>
      <c r="EX73" s="117"/>
      <c r="EY73" s="117"/>
      <c r="EZ73" s="117"/>
      <c r="FA73" s="117"/>
      <c r="FB73" s="117"/>
      <c r="FC73" s="117"/>
      <c r="FD73" s="117"/>
      <c r="FE73" s="117"/>
      <c r="FF73" s="117"/>
      <c r="FG73" s="117"/>
      <c r="FH73" s="117"/>
      <c r="FI73" s="117"/>
      <c r="FJ73" s="117"/>
      <c r="FK73" s="117"/>
      <c r="FL73" s="117"/>
      <c r="FM73" s="117"/>
      <c r="FN73" s="117"/>
      <c r="FO73" s="117"/>
      <c r="FP73" s="117"/>
      <c r="FQ73" s="117"/>
      <c r="FR73" s="117"/>
      <c r="FS73" s="117"/>
      <c r="FT73" s="117"/>
      <c r="FU73" s="117"/>
      <c r="FV73" s="117"/>
      <c r="FW73" s="117"/>
      <c r="FX73" s="117"/>
    </row>
    <row r="74" spans="1:180" ht="14.45" customHeight="1">
      <c r="A74" s="124"/>
      <c r="B74" s="125" t="s">
        <v>238</v>
      </c>
      <c r="C74" s="122" t="s">
        <v>214</v>
      </c>
      <c r="D74" s="124"/>
      <c r="E74" s="126"/>
      <c r="F74" s="124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117"/>
      <c r="EG74" s="117"/>
      <c r="EH74" s="117"/>
      <c r="EI74" s="117"/>
      <c r="EJ74" s="117"/>
      <c r="EK74" s="117"/>
      <c r="EL74" s="117"/>
      <c r="EM74" s="117"/>
      <c r="EN74" s="117"/>
      <c r="EO74" s="117"/>
      <c r="EP74" s="117"/>
      <c r="EQ74" s="117"/>
      <c r="ER74" s="117"/>
      <c r="ES74" s="117"/>
      <c r="ET74" s="117"/>
      <c r="EU74" s="117"/>
      <c r="EV74" s="117"/>
      <c r="EW74" s="117"/>
      <c r="EX74" s="117"/>
      <c r="EY74" s="117"/>
      <c r="EZ74" s="117"/>
      <c r="FA74" s="117"/>
      <c r="FB74" s="117"/>
      <c r="FC74" s="117"/>
      <c r="FD74" s="117"/>
      <c r="FE74" s="117"/>
      <c r="FF74" s="117"/>
      <c r="FG74" s="117"/>
      <c r="FH74" s="117"/>
      <c r="FI74" s="117"/>
      <c r="FJ74" s="117"/>
      <c r="FK74" s="117"/>
      <c r="FL74" s="117"/>
      <c r="FM74" s="117"/>
      <c r="FN74" s="117"/>
      <c r="FO74" s="117"/>
      <c r="FP74" s="117"/>
      <c r="FQ74" s="117"/>
      <c r="FR74" s="117"/>
      <c r="FS74" s="117"/>
      <c r="FT74" s="117"/>
      <c r="FU74" s="117"/>
      <c r="FV74" s="117"/>
      <c r="FW74" s="117"/>
      <c r="FX74" s="117"/>
    </row>
    <row r="75" spans="1:180" ht="14.45" customHeight="1">
      <c r="A75" s="124"/>
      <c r="B75" s="128" t="s">
        <v>239</v>
      </c>
      <c r="C75" s="122" t="s">
        <v>216</v>
      </c>
      <c r="D75" s="126"/>
      <c r="E75" s="126"/>
      <c r="F75" s="126"/>
    </row>
    <row r="76" spans="1:180" ht="14.45" customHeight="1">
      <c r="A76" s="124"/>
      <c r="B76" s="128" t="s">
        <v>240</v>
      </c>
      <c r="C76" s="122" t="s">
        <v>218</v>
      </c>
      <c r="D76" s="126"/>
      <c r="E76" s="126"/>
      <c r="F76" s="126"/>
    </row>
    <row r="77" spans="1:180" ht="14.45" customHeight="1">
      <c r="A77" s="124"/>
      <c r="B77" s="128" t="s">
        <v>241</v>
      </c>
      <c r="C77" s="122" t="s">
        <v>220</v>
      </c>
      <c r="D77" s="126"/>
      <c r="E77" s="126"/>
      <c r="F77" s="126"/>
    </row>
    <row r="78" spans="1:180" ht="14.45" customHeight="1">
      <c r="A78" s="124"/>
      <c r="B78" s="128" t="s">
        <v>242</v>
      </c>
      <c r="C78" s="122" t="s">
        <v>222</v>
      </c>
      <c r="D78" s="126"/>
      <c r="E78" s="126"/>
      <c r="F78" s="126"/>
    </row>
    <row r="79" spans="1:180" ht="14.45" customHeight="1">
      <c r="A79" s="124"/>
      <c r="B79" s="128" t="s">
        <v>243</v>
      </c>
      <c r="C79" s="122" t="s">
        <v>224</v>
      </c>
      <c r="D79" s="126"/>
      <c r="E79" s="126"/>
      <c r="F79" s="126"/>
    </row>
    <row r="80" spans="1:180" ht="14.45" customHeight="1">
      <c r="A80" s="124"/>
      <c r="B80" s="128" t="s">
        <v>244</v>
      </c>
      <c r="C80" s="129" t="s">
        <v>245</v>
      </c>
      <c r="D80" s="126"/>
      <c r="E80" s="126"/>
      <c r="F80" s="126"/>
    </row>
    <row r="81" spans="1:6" ht="14.45" customHeight="1">
      <c r="A81" s="124"/>
      <c r="B81" s="128" t="s">
        <v>246</v>
      </c>
      <c r="C81" s="129" t="s">
        <v>247</v>
      </c>
      <c r="D81" s="126"/>
      <c r="E81" s="126"/>
      <c r="F81" s="126"/>
    </row>
    <row r="82" spans="1:6" ht="14.45" customHeight="1">
      <c r="A82" s="124"/>
      <c r="B82" s="128" t="s">
        <v>248</v>
      </c>
      <c r="C82" s="129" t="s">
        <v>249</v>
      </c>
      <c r="D82" s="126"/>
      <c r="E82" s="126"/>
      <c r="F82" s="126"/>
    </row>
    <row r="83" spans="1:6" ht="14.45" customHeight="1">
      <c r="A83" s="124"/>
      <c r="B83" s="128" t="s">
        <v>250</v>
      </c>
      <c r="C83" s="129" t="s">
        <v>251</v>
      </c>
      <c r="D83" s="126"/>
      <c r="E83" s="126"/>
      <c r="F83" s="126"/>
    </row>
    <row r="84" spans="1:6" ht="14.45" customHeight="1">
      <c r="A84" s="124"/>
      <c r="B84" s="128" t="s">
        <v>252</v>
      </c>
      <c r="C84" s="122" t="s">
        <v>226</v>
      </c>
      <c r="D84" s="126"/>
      <c r="E84" s="126"/>
      <c r="F84" s="126"/>
    </row>
    <row r="85" spans="1:6" ht="14.45" customHeight="1">
      <c r="A85" s="124"/>
      <c r="B85" s="128" t="s">
        <v>253</v>
      </c>
      <c r="C85" s="122" t="s">
        <v>228</v>
      </c>
      <c r="D85" s="126"/>
      <c r="E85" s="126"/>
      <c r="F85" s="126"/>
    </row>
    <row r="86" spans="1:6" ht="14.45" customHeight="1">
      <c r="A86" s="124"/>
      <c r="B86" s="128" t="s">
        <v>254</v>
      </c>
      <c r="C86" s="122" t="s">
        <v>230</v>
      </c>
      <c r="D86" s="126"/>
      <c r="E86" s="126"/>
      <c r="F86" s="126"/>
    </row>
    <row r="87" spans="1:6" ht="14.45" customHeight="1">
      <c r="A87" s="124"/>
      <c r="B87" s="128" t="s">
        <v>255</v>
      </c>
      <c r="C87" s="122" t="s">
        <v>232</v>
      </c>
      <c r="D87" s="126"/>
      <c r="E87" s="126"/>
      <c r="F87" s="126"/>
    </row>
    <row r="88" spans="1:6" ht="14.45" customHeight="1">
      <c r="A88" s="124"/>
      <c r="B88" s="128" t="s">
        <v>256</v>
      </c>
      <c r="C88" s="122" t="s">
        <v>257</v>
      </c>
      <c r="D88" s="126"/>
      <c r="E88" s="126"/>
      <c r="F88" s="126"/>
    </row>
    <row r="89" spans="1:6" ht="14.45" customHeight="1">
      <c r="A89" s="124"/>
      <c r="B89" s="128" t="s">
        <v>258</v>
      </c>
      <c r="C89" s="129" t="s">
        <v>259</v>
      </c>
      <c r="D89" s="126">
        <f>D90+D91</f>
        <v>0</v>
      </c>
      <c r="E89" s="126">
        <f t="shared" ref="E89:F89" si="7">E90+E91</f>
        <v>0</v>
      </c>
      <c r="F89" s="126">
        <f t="shared" si="7"/>
        <v>0</v>
      </c>
    </row>
    <row r="90" spans="1:6" ht="14.45" customHeight="1">
      <c r="A90" s="124"/>
      <c r="B90" s="128" t="s">
        <v>260</v>
      </c>
      <c r="C90" s="129" t="s">
        <v>261</v>
      </c>
      <c r="D90" s="126"/>
      <c r="E90" s="126"/>
      <c r="F90" s="126"/>
    </row>
    <row r="91" spans="1:6" ht="14.45" customHeight="1">
      <c r="A91" s="124"/>
      <c r="B91" s="128" t="s">
        <v>262</v>
      </c>
      <c r="C91" s="129" t="s">
        <v>263</v>
      </c>
      <c r="D91" s="126"/>
      <c r="E91" s="126"/>
      <c r="F91" s="126"/>
    </row>
    <row r="92" spans="1:6" ht="14.45" customHeight="1">
      <c r="A92" s="124"/>
      <c r="B92" s="128" t="s">
        <v>264</v>
      </c>
      <c r="C92" s="129" t="s">
        <v>265</v>
      </c>
      <c r="D92" s="41">
        <f>SUM(D93:D97)</f>
        <v>0</v>
      </c>
      <c r="E92" s="41">
        <f t="shared" ref="E92:F92" si="8">SUM(E93:E97)</f>
        <v>0</v>
      </c>
      <c r="F92" s="41">
        <f t="shared" si="8"/>
        <v>0</v>
      </c>
    </row>
    <row r="93" spans="1:6" ht="14.45" customHeight="1">
      <c r="A93" s="124"/>
      <c r="B93" s="128" t="s">
        <v>266</v>
      </c>
      <c r="C93" s="129" t="s">
        <v>261</v>
      </c>
      <c r="D93" s="126"/>
      <c r="E93" s="126"/>
      <c r="F93" s="126"/>
    </row>
    <row r="94" spans="1:6" ht="14.45" customHeight="1">
      <c r="A94" s="124"/>
      <c r="B94" s="128" t="s">
        <v>267</v>
      </c>
      <c r="C94" s="129" t="s">
        <v>268</v>
      </c>
      <c r="D94" s="126"/>
      <c r="E94" s="126"/>
      <c r="F94" s="126"/>
    </row>
    <row r="95" spans="1:6" ht="14.45" customHeight="1">
      <c r="A95" s="124"/>
      <c r="B95" s="128" t="s">
        <v>269</v>
      </c>
      <c r="C95" s="129" t="s">
        <v>270</v>
      </c>
      <c r="D95" s="126"/>
      <c r="E95" s="126"/>
      <c r="F95" s="126"/>
    </row>
    <row r="96" spans="1:6" ht="14.45" customHeight="1">
      <c r="A96" s="124"/>
      <c r="B96" s="128" t="s">
        <v>271</v>
      </c>
      <c r="C96" s="129" t="s">
        <v>272</v>
      </c>
      <c r="D96" s="126"/>
      <c r="E96" s="126"/>
      <c r="F96" s="126"/>
    </row>
    <row r="97" spans="1:6" ht="14.45" customHeight="1">
      <c r="A97" s="124"/>
      <c r="B97" s="128" t="s">
        <v>273</v>
      </c>
      <c r="C97" s="129" t="s">
        <v>263</v>
      </c>
      <c r="D97" s="126"/>
      <c r="E97" s="126"/>
      <c r="F97" s="126"/>
    </row>
    <row r="98" spans="1:6" ht="14.45" customHeight="1">
      <c r="A98" s="124"/>
      <c r="B98" s="128" t="s">
        <v>274</v>
      </c>
      <c r="C98" s="129" t="s">
        <v>275</v>
      </c>
      <c r="D98" s="126">
        <f>D99+D100</f>
        <v>0</v>
      </c>
      <c r="E98" s="126">
        <f t="shared" ref="E98:F98" si="9">E99+E100</f>
        <v>0</v>
      </c>
      <c r="F98" s="126">
        <f t="shared" si="9"/>
        <v>0</v>
      </c>
    </row>
    <row r="99" spans="1:6" ht="14.45" customHeight="1">
      <c r="A99" s="124"/>
      <c r="B99" s="128" t="s">
        <v>276</v>
      </c>
      <c r="C99" s="129" t="s">
        <v>277</v>
      </c>
      <c r="D99" s="126"/>
      <c r="E99" s="126"/>
      <c r="F99" s="126"/>
    </row>
    <row r="100" spans="1:6" ht="14.45" customHeight="1">
      <c r="A100" s="124"/>
      <c r="B100" s="128" t="s">
        <v>278</v>
      </c>
      <c r="C100" s="129" t="s">
        <v>279</v>
      </c>
      <c r="D100" s="126"/>
      <c r="E100" s="126"/>
      <c r="F100" s="126"/>
    </row>
    <row r="101" spans="1:6" ht="14.45" customHeight="1">
      <c r="A101" s="124"/>
      <c r="B101" s="128" t="s">
        <v>280</v>
      </c>
      <c r="C101" s="129" t="s">
        <v>281</v>
      </c>
      <c r="D101" s="126">
        <f>D102+D103+D104</f>
        <v>0</v>
      </c>
      <c r="E101" s="126">
        <f t="shared" ref="E101:F101" si="10">E102+E103+E104</f>
        <v>0</v>
      </c>
      <c r="F101" s="126">
        <f t="shared" si="10"/>
        <v>0</v>
      </c>
    </row>
    <row r="102" spans="1:6" ht="14.45" customHeight="1">
      <c r="A102" s="124"/>
      <c r="B102" s="128" t="s">
        <v>282</v>
      </c>
      <c r="C102" s="129" t="s">
        <v>283</v>
      </c>
      <c r="D102" s="126"/>
      <c r="E102" s="126"/>
      <c r="F102" s="126"/>
    </row>
    <row r="103" spans="1:6" ht="14.45" customHeight="1">
      <c r="A103" s="124"/>
      <c r="B103" s="128" t="s">
        <v>284</v>
      </c>
      <c r="C103" s="129" t="s">
        <v>285</v>
      </c>
      <c r="D103" s="126"/>
      <c r="E103" s="126"/>
      <c r="F103" s="126"/>
    </row>
    <row r="104" spans="1:6" ht="14.45" customHeight="1">
      <c r="A104" s="124"/>
      <c r="B104" s="128" t="s">
        <v>286</v>
      </c>
      <c r="C104" s="129" t="s">
        <v>287</v>
      </c>
      <c r="D104" s="126"/>
      <c r="E104" s="126"/>
      <c r="F104" s="126"/>
    </row>
    <row r="105" spans="1:6" ht="14.45" customHeight="1">
      <c r="A105" s="124"/>
      <c r="B105" s="128" t="s">
        <v>288</v>
      </c>
      <c r="C105" s="129" t="s">
        <v>289</v>
      </c>
      <c r="D105" s="126"/>
      <c r="E105" s="126"/>
      <c r="F105" s="126"/>
    </row>
    <row r="106" spans="1:6" ht="14.45" customHeight="1">
      <c r="A106" s="124"/>
      <c r="B106" s="130"/>
      <c r="C106" s="126"/>
      <c r="D106" s="126"/>
      <c r="E106" s="126"/>
      <c r="F106" s="126"/>
    </row>
    <row r="107" spans="1:6" ht="14.45" customHeight="1">
      <c r="A107" s="124"/>
      <c r="B107" s="130"/>
      <c r="C107" s="126"/>
      <c r="D107" s="126"/>
      <c r="E107" s="126"/>
      <c r="F107" s="126"/>
    </row>
  </sheetData>
  <sheetProtection formatCells="0" formatColumns="0" formatRows="0"/>
  <mergeCells count="9">
    <mergeCell ref="A2:F2"/>
    <mergeCell ref="A3:C3"/>
    <mergeCell ref="D4:F4"/>
    <mergeCell ref="A4:A6"/>
    <mergeCell ref="B4:B6"/>
    <mergeCell ref="C4:C6"/>
    <mergeCell ref="D5:D6"/>
    <mergeCell ref="E5:E6"/>
    <mergeCell ref="F5:F6"/>
  </mergeCells>
  <phoneticPr fontId="21" type="noConversion"/>
  <printOptions horizontalCentered="1"/>
  <pageMargins left="0.16944444444444401" right="0.39305555555555599" top="0.47222222222222199" bottom="0.47222222222222199" header="0.31458333333333299" footer="0.23611111111111099"/>
  <pageSetup paperSize="9" scale="90" fitToHeight="1000" orientation="portrait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3"/>
  <sheetViews>
    <sheetView showGridLines="0" showZeros="0" tabSelected="1" workbookViewId="0">
      <selection activeCell="A3" sqref="A3"/>
    </sheetView>
  </sheetViews>
  <sheetFormatPr defaultColWidth="9" defaultRowHeight="11.25"/>
  <cols>
    <col min="1" max="1" width="14.33203125" customWidth="1"/>
    <col min="2" max="2" width="63.1640625" customWidth="1"/>
    <col min="3" max="3" width="38.5" customWidth="1"/>
  </cols>
  <sheetData>
    <row r="1" spans="1:3" ht="27" customHeight="1">
      <c r="C1" s="104" t="s">
        <v>292</v>
      </c>
    </row>
    <row r="2" spans="1:3" ht="60" customHeight="1">
      <c r="A2" s="230" t="s">
        <v>293</v>
      </c>
      <c r="B2" s="230"/>
      <c r="C2" s="230"/>
    </row>
    <row r="3" spans="1:3" ht="37.5" customHeight="1">
      <c r="A3" s="105" t="s">
        <v>332</v>
      </c>
      <c r="B3" s="106"/>
      <c r="C3" s="107" t="s">
        <v>294</v>
      </c>
    </row>
    <row r="4" spans="1:3" ht="50.1" customHeight="1">
      <c r="A4" s="108" t="s">
        <v>295</v>
      </c>
      <c r="B4" s="109" t="s">
        <v>296</v>
      </c>
      <c r="C4" s="109" t="s">
        <v>297</v>
      </c>
    </row>
    <row r="5" spans="1:3" ht="50.1" customHeight="1">
      <c r="A5" s="108"/>
      <c r="B5" s="109" t="s">
        <v>298</v>
      </c>
      <c r="C5" s="241">
        <f>C6+C7+C8</f>
        <v>10.8</v>
      </c>
    </row>
    <row r="6" spans="1:3" ht="50.1" customHeight="1">
      <c r="A6" s="110">
        <v>1</v>
      </c>
      <c r="B6" s="111" t="s">
        <v>299</v>
      </c>
      <c r="C6" s="112">
        <v>0</v>
      </c>
    </row>
    <row r="7" spans="1:3" ht="50.1" customHeight="1">
      <c r="A7" s="113">
        <v>2</v>
      </c>
      <c r="B7" s="111" t="s">
        <v>300</v>
      </c>
      <c r="C7" s="114">
        <v>5</v>
      </c>
    </row>
    <row r="8" spans="1:3" ht="50.1" customHeight="1">
      <c r="A8" s="113">
        <v>3</v>
      </c>
      <c r="B8" s="111" t="s">
        <v>301</v>
      </c>
      <c r="C8" s="115">
        <v>5.8</v>
      </c>
    </row>
    <row r="9" spans="1:3" ht="50.1" customHeight="1">
      <c r="A9" s="116"/>
      <c r="B9" s="111" t="s">
        <v>302</v>
      </c>
      <c r="C9" s="115">
        <v>5.8</v>
      </c>
    </row>
    <row r="10" spans="1:3" ht="50.1" customHeight="1">
      <c r="A10" s="116"/>
      <c r="B10" s="111" t="s">
        <v>303</v>
      </c>
      <c r="C10" s="114">
        <v>0</v>
      </c>
    </row>
    <row r="11" spans="1:3" ht="50.1" customHeight="1">
      <c r="A11" s="113" t="s">
        <v>304</v>
      </c>
      <c r="B11" s="111" t="s">
        <v>305</v>
      </c>
      <c r="C11" s="114">
        <v>1</v>
      </c>
    </row>
    <row r="12" spans="1:3" ht="50.1" customHeight="1">
      <c r="A12" s="113" t="s">
        <v>306</v>
      </c>
      <c r="B12" s="111" t="s">
        <v>307</v>
      </c>
      <c r="C12" s="114">
        <v>2</v>
      </c>
    </row>
    <row r="13" spans="1:3" ht="91.5" customHeight="1">
      <c r="A13" s="231" t="s">
        <v>308</v>
      </c>
      <c r="B13" s="231"/>
      <c r="C13" s="231"/>
    </row>
  </sheetData>
  <sheetProtection formatCells="0" formatColumns="0" formatRows="0"/>
  <mergeCells count="2">
    <mergeCell ref="A2:C2"/>
    <mergeCell ref="A13:C13"/>
  </mergeCells>
  <phoneticPr fontId="21" type="noConversion"/>
  <printOptions horizontalCentered="1"/>
  <pageMargins left="0.62986111111111098" right="0.62986111111111098" top="0.59027777777777801" bottom="0.70833333333333304" header="0.51180555555555596" footer="0.51180555555555596"/>
  <pageSetup paperSize="9" scale="80" fitToHeight="10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W24"/>
  <sheetViews>
    <sheetView showGridLines="0" showZeros="0" workbookViewId="0">
      <selection sqref="A1:E14"/>
    </sheetView>
  </sheetViews>
  <sheetFormatPr defaultColWidth="9.1640625" defaultRowHeight="18" customHeight="1"/>
  <cols>
    <col min="1" max="1" width="20.5" style="84" customWidth="1"/>
    <col min="2" max="2" width="48.33203125" style="85" customWidth="1"/>
    <col min="3" max="3" width="23.5" style="85" customWidth="1"/>
    <col min="4" max="5" width="23.5" style="86" customWidth="1"/>
    <col min="6" max="231" width="10.6640625" style="86" customWidth="1"/>
    <col min="232" max="233" width="10.6640625" customWidth="1"/>
  </cols>
  <sheetData>
    <row r="1" spans="1:231" ht="18" customHeight="1">
      <c r="A1" s="87"/>
      <c r="B1" s="88"/>
      <c r="C1" s="88"/>
      <c r="D1" s="89"/>
      <c r="E1" s="89" t="s">
        <v>309</v>
      </c>
    </row>
    <row r="2" spans="1:231" ht="35.25" customHeight="1">
      <c r="A2" s="192" t="s">
        <v>31</v>
      </c>
      <c r="B2" s="192"/>
      <c r="C2" s="192"/>
      <c r="D2" s="192"/>
      <c r="E2" s="192"/>
    </row>
    <row r="3" spans="1:231" s="7" customFormat="1" ht="18" customHeight="1">
      <c r="A3" s="90" t="s">
        <v>39</v>
      </c>
      <c r="B3" s="91"/>
      <c r="C3" s="88"/>
      <c r="D3" s="92"/>
      <c r="E3" s="92" t="s">
        <v>40</v>
      </c>
    </row>
    <row r="4" spans="1:231" s="7" customFormat="1" ht="18" customHeight="1">
      <c r="A4" s="197" t="s">
        <v>102</v>
      </c>
      <c r="B4" s="197" t="s">
        <v>91</v>
      </c>
      <c r="C4" s="213" t="s">
        <v>310</v>
      </c>
      <c r="D4" s="214"/>
      <c r="E4" s="214"/>
    </row>
    <row r="5" spans="1:231" s="7" customFormat="1" ht="38.25" customHeight="1">
      <c r="A5" s="198"/>
      <c r="B5" s="198"/>
      <c r="C5" s="93" t="s">
        <v>93</v>
      </c>
      <c r="D5" s="94" t="s">
        <v>94</v>
      </c>
      <c r="E5" s="94" t="s">
        <v>95</v>
      </c>
    </row>
    <row r="6" spans="1:231" s="38" customFormat="1" ht="18" customHeight="1">
      <c r="A6" s="95" t="s">
        <v>96</v>
      </c>
      <c r="B6" s="95" t="s">
        <v>96</v>
      </c>
      <c r="C6" s="95">
        <v>2</v>
      </c>
      <c r="D6" s="95">
        <v>6</v>
      </c>
      <c r="E6" s="9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</row>
    <row r="7" spans="1:231" s="37" customFormat="1" ht="24" customHeight="1">
      <c r="A7" s="97" t="s">
        <v>93</v>
      </c>
      <c r="B7" s="98"/>
      <c r="C7" s="41"/>
      <c r="D7" s="41"/>
      <c r="E7" s="99"/>
    </row>
    <row r="8" spans="1:231" s="38" customFormat="1" ht="24" customHeight="1">
      <c r="A8" s="97"/>
      <c r="B8" s="43" t="s">
        <v>311</v>
      </c>
      <c r="C8" s="100" t="s">
        <v>312</v>
      </c>
      <c r="D8" s="100" t="s">
        <v>312</v>
      </c>
      <c r="E8" s="101" t="s">
        <v>312</v>
      </c>
    </row>
    <row r="9" spans="1:231" s="38" customFormat="1" ht="24" customHeight="1">
      <c r="A9" s="97"/>
      <c r="B9" s="97"/>
      <c r="C9" s="41"/>
      <c r="D9" s="41"/>
      <c r="E9" s="102"/>
    </row>
    <row r="10" spans="1:231" s="38" customFormat="1" ht="24" customHeight="1">
      <c r="A10" s="97"/>
      <c r="B10" s="97"/>
      <c r="C10" s="41"/>
      <c r="D10" s="41"/>
      <c r="E10" s="102"/>
    </row>
    <row r="11" spans="1:231" s="38" customFormat="1" ht="24" customHeight="1">
      <c r="A11" s="97"/>
      <c r="B11" s="97"/>
      <c r="C11" s="41"/>
      <c r="D11" s="41"/>
      <c r="E11" s="102"/>
    </row>
    <row r="12" spans="1:231" s="38" customFormat="1" ht="24" customHeight="1">
      <c r="A12" s="97"/>
      <c r="B12" s="97"/>
      <c r="C12" s="41"/>
      <c r="D12" s="41"/>
      <c r="E12" s="102"/>
    </row>
    <row r="13" spans="1:231" ht="18" customHeight="1">
      <c r="A13" s="103" t="s">
        <v>313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</sheetData>
  <sheetProtection formatCells="0" formatColumns="0" formatRows="0"/>
  <mergeCells count="4">
    <mergeCell ref="A2:E2"/>
    <mergeCell ref="C4:E4"/>
    <mergeCell ref="A4:A5"/>
    <mergeCell ref="B4:B5"/>
  </mergeCells>
  <phoneticPr fontId="21" type="noConversion"/>
  <printOptions horizontalCentered="1"/>
  <pageMargins left="0.62986111111111098" right="0.62986111111111098" top="0.59027777777777801" bottom="0.70833333333333304" header="0.51180555555555596" footer="0.51180555555555596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X106"/>
  <sheetViews>
    <sheetView showGridLines="0" topLeftCell="A63" workbookViewId="0">
      <selection sqref="A1:F106"/>
    </sheetView>
  </sheetViews>
  <sheetFormatPr defaultColWidth="9.1640625" defaultRowHeight="15.6" customHeight="1"/>
  <cols>
    <col min="1" max="1" width="13.1640625" style="52" customWidth="1"/>
    <col min="2" max="2" width="8.6640625" style="53" customWidth="1"/>
    <col min="3" max="3" width="34.6640625" style="53" customWidth="1"/>
    <col min="4" max="6" width="15.83203125" style="53" customWidth="1"/>
    <col min="7" max="180" width="9.1640625" style="53" customWidth="1"/>
    <col min="181" max="16384" width="9.1640625" style="52"/>
  </cols>
  <sheetData>
    <row r="1" spans="1:180" s="49" customFormat="1" ht="15.6" customHeight="1">
      <c r="B1" s="54"/>
      <c r="C1" s="55"/>
      <c r="D1" s="56"/>
      <c r="E1" s="56"/>
      <c r="F1" s="57" t="s">
        <v>314</v>
      </c>
      <c r="G1" s="58"/>
    </row>
    <row r="2" spans="1:180" s="50" customFormat="1" ht="21" customHeight="1">
      <c r="A2" s="215" t="s">
        <v>33</v>
      </c>
      <c r="B2" s="215"/>
      <c r="C2" s="215"/>
      <c r="D2" s="215"/>
      <c r="E2" s="215"/>
      <c r="F2" s="215"/>
      <c r="G2" s="59"/>
    </row>
    <row r="3" spans="1:180" s="51" customFormat="1" ht="15.6" customHeight="1">
      <c r="A3" s="216" t="s">
        <v>315</v>
      </c>
      <c r="B3" s="216"/>
      <c r="C3" s="216"/>
      <c r="D3" s="56"/>
      <c r="E3" s="56"/>
      <c r="F3" s="60" t="s">
        <v>40</v>
      </c>
      <c r="G3" s="60"/>
    </row>
    <row r="4" spans="1:180" s="49" customFormat="1" ht="15.6" customHeight="1">
      <c r="A4" s="220" t="s">
        <v>102</v>
      </c>
      <c r="B4" s="223" t="s">
        <v>105</v>
      </c>
      <c r="C4" s="223" t="s">
        <v>106</v>
      </c>
      <c r="D4" s="217" t="s">
        <v>310</v>
      </c>
      <c r="E4" s="218"/>
      <c r="F4" s="219"/>
      <c r="G4" s="58"/>
    </row>
    <row r="5" spans="1:180" s="49" customFormat="1" ht="15.6" customHeight="1">
      <c r="A5" s="221"/>
      <c r="B5" s="224"/>
      <c r="C5" s="224"/>
      <c r="D5" s="225" t="s">
        <v>107</v>
      </c>
      <c r="E5" s="226" t="s">
        <v>94</v>
      </c>
      <c r="F5" s="228" t="s">
        <v>95</v>
      </c>
      <c r="G5" s="58"/>
    </row>
    <row r="6" spans="1:180" ht="15.6" customHeight="1">
      <c r="A6" s="222"/>
      <c r="B6" s="224"/>
      <c r="C6" s="224"/>
      <c r="D6" s="224"/>
      <c r="E6" s="227"/>
      <c r="F6" s="229"/>
    </row>
    <row r="7" spans="1:180" s="49" customFormat="1" ht="15.6" customHeight="1">
      <c r="A7" s="61"/>
      <c r="B7" s="62" t="s">
        <v>96</v>
      </c>
      <c r="C7" s="62" t="s">
        <v>96</v>
      </c>
      <c r="D7" s="62">
        <v>2</v>
      </c>
      <c r="E7" s="63">
        <v>3</v>
      </c>
      <c r="F7" s="62">
        <v>26</v>
      </c>
      <c r="G7" s="58"/>
    </row>
    <row r="8" spans="1:180" s="49" customFormat="1" ht="15.6" customHeight="1">
      <c r="A8" s="64" t="s">
        <v>291</v>
      </c>
      <c r="B8" s="65"/>
      <c r="C8" s="66" t="s">
        <v>93</v>
      </c>
      <c r="D8" s="67">
        <f>D9+D23+D47+D56+D59+D72+D89+D92+D98+D101</f>
        <v>0</v>
      </c>
      <c r="E8" s="67">
        <f t="shared" ref="E8:F8" si="0">E9+E23+E47+E56+E59+E72+E89+E92+E98+E101</f>
        <v>0</v>
      </c>
      <c r="F8" s="67">
        <f t="shared" si="0"/>
        <v>0</v>
      </c>
      <c r="G8" s="58"/>
    </row>
    <row r="9" spans="1:180" ht="15.6" customHeight="1">
      <c r="A9" s="64"/>
      <c r="B9" s="68" t="s">
        <v>109</v>
      </c>
      <c r="C9" s="69" t="s">
        <v>110</v>
      </c>
      <c r="D9" s="70"/>
      <c r="E9" s="70"/>
      <c r="F9" s="70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</row>
    <row r="10" spans="1:180" ht="15.6" customHeight="1">
      <c r="A10" s="71"/>
      <c r="B10" s="68" t="s">
        <v>111</v>
      </c>
      <c r="C10" s="69" t="s">
        <v>112</v>
      </c>
      <c r="D10" s="70"/>
      <c r="E10" s="72"/>
      <c r="F10" s="7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</row>
    <row r="11" spans="1:180" ht="15.6" customHeight="1">
      <c r="A11" s="71"/>
      <c r="B11" s="68" t="s">
        <v>113</v>
      </c>
      <c r="C11" s="69" t="s">
        <v>114</v>
      </c>
      <c r="D11" s="70"/>
      <c r="E11" s="72"/>
      <c r="F11" s="7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</row>
    <row r="12" spans="1:180" ht="15.6" customHeight="1">
      <c r="A12" s="71"/>
      <c r="B12" s="68" t="s">
        <v>115</v>
      </c>
      <c r="C12" s="69" t="s">
        <v>116</v>
      </c>
      <c r="D12" s="70"/>
      <c r="E12" s="72"/>
      <c r="F12" s="7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</row>
    <row r="13" spans="1:180" ht="15.6" customHeight="1">
      <c r="A13" s="71"/>
      <c r="B13" s="68" t="s">
        <v>117</v>
      </c>
      <c r="C13" s="69" t="s">
        <v>118</v>
      </c>
      <c r="D13" s="70"/>
      <c r="E13" s="72"/>
      <c r="F13" s="7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</row>
    <row r="14" spans="1:180" ht="15.6" customHeight="1">
      <c r="A14" s="71"/>
      <c r="B14" s="68" t="s">
        <v>119</v>
      </c>
      <c r="C14" s="69" t="s">
        <v>120</v>
      </c>
      <c r="D14" s="70"/>
      <c r="E14" s="72"/>
      <c r="F14" s="7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</row>
    <row r="15" spans="1:180" ht="15.6" customHeight="1">
      <c r="A15" s="71"/>
      <c r="B15" s="68" t="s">
        <v>121</v>
      </c>
      <c r="C15" s="69" t="s">
        <v>122</v>
      </c>
      <c r="D15" s="70"/>
      <c r="E15" s="72"/>
      <c r="F15" s="7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</row>
    <row r="16" spans="1:180" ht="15.6" customHeight="1">
      <c r="A16" s="71"/>
      <c r="B16" s="68" t="s">
        <v>123</v>
      </c>
      <c r="C16" s="69" t="s">
        <v>124</v>
      </c>
      <c r="D16" s="70"/>
      <c r="E16" s="72"/>
      <c r="F16" s="7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</row>
    <row r="17" spans="1:180" ht="15.6" customHeight="1">
      <c r="A17" s="71"/>
      <c r="B17" s="68" t="s">
        <v>125</v>
      </c>
      <c r="C17" s="69" t="s">
        <v>126</v>
      </c>
      <c r="D17" s="70"/>
      <c r="E17" s="72"/>
      <c r="F17" s="7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</row>
    <row r="18" spans="1:180" ht="15.6" customHeight="1">
      <c r="A18" s="71"/>
      <c r="B18" s="68" t="s">
        <v>127</v>
      </c>
      <c r="C18" s="69" t="s">
        <v>128</v>
      </c>
      <c r="D18" s="70"/>
      <c r="E18" s="72"/>
      <c r="F18" s="7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</row>
    <row r="19" spans="1:180" ht="15.6" customHeight="1">
      <c r="A19" s="71"/>
      <c r="B19" s="68" t="s">
        <v>129</v>
      </c>
      <c r="C19" s="69" t="s">
        <v>130</v>
      </c>
      <c r="D19" s="70"/>
      <c r="E19" s="72"/>
      <c r="F19" s="7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</row>
    <row r="20" spans="1:180" ht="15.6" customHeight="1">
      <c r="A20" s="71"/>
      <c r="B20" s="68" t="s">
        <v>131</v>
      </c>
      <c r="C20" s="69" t="s">
        <v>132</v>
      </c>
      <c r="D20" s="70"/>
      <c r="E20" s="72"/>
      <c r="F20" s="7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</row>
    <row r="21" spans="1:180" ht="15.6" customHeight="1">
      <c r="A21" s="71"/>
      <c r="B21" s="68" t="s">
        <v>133</v>
      </c>
      <c r="C21" s="69" t="s">
        <v>134</v>
      </c>
      <c r="D21" s="70"/>
      <c r="E21" s="72"/>
      <c r="F21" s="7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</row>
    <row r="22" spans="1:180" ht="15.6" customHeight="1">
      <c r="A22" s="71"/>
      <c r="B22" s="68" t="s">
        <v>135</v>
      </c>
      <c r="C22" s="69" t="s">
        <v>136</v>
      </c>
      <c r="D22" s="70"/>
      <c r="E22" s="72"/>
      <c r="F22" s="7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</row>
    <row r="23" spans="1:180" ht="15.6" customHeight="1">
      <c r="A23" s="71"/>
      <c r="B23" s="68" t="s">
        <v>137</v>
      </c>
      <c r="C23" s="69" t="s">
        <v>138</v>
      </c>
      <c r="D23" s="67">
        <f>SUM(D24:D46)</f>
        <v>0</v>
      </c>
      <c r="E23" s="67">
        <f t="shared" ref="E23:F23" si="1">SUM(E24:E46)</f>
        <v>0</v>
      </c>
      <c r="F23" s="67">
        <f t="shared" si="1"/>
        <v>0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</row>
    <row r="24" spans="1:180" ht="15.6" customHeight="1">
      <c r="A24" s="71"/>
      <c r="B24" s="68" t="s">
        <v>139</v>
      </c>
      <c r="C24" s="69" t="s">
        <v>140</v>
      </c>
      <c r="D24" s="70"/>
      <c r="E24" s="72"/>
      <c r="F24" s="7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</row>
    <row r="25" spans="1:180" ht="15.6" customHeight="1">
      <c r="A25" s="71"/>
      <c r="B25" s="68" t="s">
        <v>141</v>
      </c>
      <c r="C25" s="69" t="s">
        <v>142</v>
      </c>
      <c r="D25" s="70"/>
      <c r="E25" s="72"/>
      <c r="F25" s="7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</row>
    <row r="26" spans="1:180" ht="15.6" customHeight="1">
      <c r="A26" s="71"/>
      <c r="B26" s="68" t="s">
        <v>143</v>
      </c>
      <c r="C26" s="69" t="s">
        <v>144</v>
      </c>
      <c r="D26" s="70"/>
      <c r="E26" s="72"/>
      <c r="F26" s="7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</row>
    <row r="27" spans="1:180" ht="15.6" customHeight="1">
      <c r="A27" s="71"/>
      <c r="B27" s="68" t="s">
        <v>145</v>
      </c>
      <c r="C27" s="69" t="s">
        <v>146</v>
      </c>
      <c r="D27" s="70"/>
      <c r="E27" s="72"/>
      <c r="F27" s="7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</row>
    <row r="28" spans="1:180" ht="15.6" customHeight="1">
      <c r="A28" s="71"/>
      <c r="B28" s="68" t="s">
        <v>147</v>
      </c>
      <c r="C28" s="69" t="s">
        <v>148</v>
      </c>
      <c r="D28" s="70"/>
      <c r="E28" s="72"/>
      <c r="F28" s="7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</row>
    <row r="29" spans="1:180" ht="15.6" customHeight="1">
      <c r="A29" s="71"/>
      <c r="B29" s="68" t="s">
        <v>149</v>
      </c>
      <c r="C29" s="69" t="s">
        <v>150</v>
      </c>
      <c r="D29" s="70"/>
      <c r="E29" s="72"/>
      <c r="F29" s="7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</row>
    <row r="30" spans="1:180" ht="15.6" customHeight="1">
      <c r="A30" s="71"/>
      <c r="B30" s="68" t="s">
        <v>151</v>
      </c>
      <c r="C30" s="69" t="s">
        <v>152</v>
      </c>
      <c r="D30" s="70"/>
      <c r="E30" s="72"/>
      <c r="F30" s="7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</row>
    <row r="31" spans="1:180" ht="15.6" customHeight="1">
      <c r="A31" s="71"/>
      <c r="B31" s="68" t="s">
        <v>153</v>
      </c>
      <c r="C31" s="69" t="s">
        <v>154</v>
      </c>
      <c r="D31" s="70"/>
      <c r="E31" s="72"/>
      <c r="F31" s="7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</row>
    <row r="32" spans="1:180" ht="15.6" customHeight="1">
      <c r="A32" s="71"/>
      <c r="B32" s="68" t="s">
        <v>155</v>
      </c>
      <c r="C32" s="69" t="s">
        <v>156</v>
      </c>
      <c r="D32" s="70"/>
      <c r="E32" s="72"/>
      <c r="F32" s="7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</row>
    <row r="33" spans="1:180" ht="15.6" customHeight="1">
      <c r="A33" s="71"/>
      <c r="B33" s="68" t="s">
        <v>157</v>
      </c>
      <c r="C33" s="69" t="s">
        <v>158</v>
      </c>
      <c r="D33" s="70"/>
      <c r="E33" s="72"/>
      <c r="F33" s="7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</row>
    <row r="34" spans="1:180" ht="15.6" customHeight="1">
      <c r="A34" s="71"/>
      <c r="B34" s="68" t="s">
        <v>159</v>
      </c>
      <c r="C34" s="69" t="s">
        <v>160</v>
      </c>
      <c r="D34" s="70"/>
      <c r="E34" s="72"/>
      <c r="F34" s="7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</row>
    <row r="35" spans="1:180" ht="15.6" customHeight="1">
      <c r="A35" s="71"/>
      <c r="B35" s="68" t="s">
        <v>161</v>
      </c>
      <c r="C35" s="69" t="s">
        <v>162</v>
      </c>
      <c r="D35" s="70"/>
      <c r="E35" s="72"/>
      <c r="F35" s="7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</row>
    <row r="36" spans="1:180" ht="15.6" customHeight="1">
      <c r="A36" s="71"/>
      <c r="B36" s="68" t="s">
        <v>163</v>
      </c>
      <c r="C36" s="69" t="s">
        <v>164</v>
      </c>
      <c r="D36" s="70"/>
      <c r="E36" s="72"/>
      <c r="F36" s="7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</row>
    <row r="37" spans="1:180" ht="15.6" customHeight="1">
      <c r="A37" s="71"/>
      <c r="B37" s="68" t="s">
        <v>165</v>
      </c>
      <c r="C37" s="69" t="s">
        <v>166</v>
      </c>
      <c r="D37" s="70"/>
      <c r="E37" s="72"/>
      <c r="F37" s="7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</row>
    <row r="38" spans="1:180" ht="15.6" customHeight="1">
      <c r="A38" s="71"/>
      <c r="B38" s="68" t="s">
        <v>167</v>
      </c>
      <c r="C38" s="69" t="s">
        <v>168</v>
      </c>
      <c r="D38" s="70"/>
      <c r="E38" s="72"/>
      <c r="F38" s="7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</row>
    <row r="39" spans="1:180" ht="15.6" customHeight="1">
      <c r="A39" s="71"/>
      <c r="B39" s="68" t="s">
        <v>169</v>
      </c>
      <c r="C39" s="69" t="s">
        <v>170</v>
      </c>
      <c r="D39" s="70"/>
      <c r="E39" s="72"/>
      <c r="F39" s="7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</row>
    <row r="40" spans="1:180" ht="15.6" customHeight="1">
      <c r="A40" s="71"/>
      <c r="B40" s="68" t="s">
        <v>171</v>
      </c>
      <c r="C40" s="69" t="s">
        <v>172</v>
      </c>
      <c r="D40" s="70"/>
      <c r="E40" s="72"/>
      <c r="F40" s="7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</row>
    <row r="41" spans="1:180" ht="15.6" customHeight="1">
      <c r="A41" s="71"/>
      <c r="B41" s="68" t="s">
        <v>173</v>
      </c>
      <c r="C41" s="69" t="s">
        <v>174</v>
      </c>
      <c r="D41" s="70"/>
      <c r="E41" s="72"/>
      <c r="F41" s="7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</row>
    <row r="42" spans="1:180" ht="15.6" customHeight="1">
      <c r="A42" s="71"/>
      <c r="B42" s="68" t="s">
        <v>175</v>
      </c>
      <c r="C42" s="69" t="s">
        <v>176</v>
      </c>
      <c r="D42" s="70"/>
      <c r="E42" s="72"/>
      <c r="F42" s="7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</row>
    <row r="43" spans="1:180" ht="15.6" customHeight="1">
      <c r="A43" s="71"/>
      <c r="B43" s="68" t="s">
        <v>177</v>
      </c>
      <c r="C43" s="69" t="s">
        <v>178</v>
      </c>
      <c r="D43" s="70"/>
      <c r="E43" s="72"/>
      <c r="F43" s="7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</row>
    <row r="44" spans="1:180" ht="15.6" customHeight="1">
      <c r="A44" s="71"/>
      <c r="B44" s="68" t="s">
        <v>179</v>
      </c>
      <c r="C44" s="69" t="s">
        <v>180</v>
      </c>
      <c r="D44" s="70"/>
      <c r="E44" s="72"/>
      <c r="F44" s="7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</row>
    <row r="45" spans="1:180" ht="15.6" customHeight="1">
      <c r="A45" s="71"/>
      <c r="B45" s="68" t="s">
        <v>181</v>
      </c>
      <c r="C45" s="69" t="s">
        <v>182</v>
      </c>
      <c r="D45" s="70"/>
      <c r="E45" s="72"/>
      <c r="F45" s="7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</row>
    <row r="46" spans="1:180" ht="15.6" customHeight="1">
      <c r="A46" s="71"/>
      <c r="B46" s="68" t="s">
        <v>183</v>
      </c>
      <c r="C46" s="69" t="s">
        <v>184</v>
      </c>
      <c r="D46" s="70"/>
      <c r="E46" s="72"/>
      <c r="F46" s="7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</row>
    <row r="47" spans="1:180" ht="15.6" customHeight="1">
      <c r="A47" s="71"/>
      <c r="B47" s="68" t="s">
        <v>185</v>
      </c>
      <c r="C47" s="69" t="s">
        <v>186</v>
      </c>
      <c r="D47" s="67">
        <f>SUM(D48:D55)</f>
        <v>0</v>
      </c>
      <c r="E47" s="67">
        <f t="shared" ref="E47:F47" si="2">SUM(E48:E55)</f>
        <v>0</v>
      </c>
      <c r="F47" s="67">
        <f t="shared" si="2"/>
        <v>0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</row>
    <row r="48" spans="1:180" ht="15.6" customHeight="1">
      <c r="A48" s="71"/>
      <c r="B48" s="68" t="s">
        <v>187</v>
      </c>
      <c r="C48" s="69" t="s">
        <v>188</v>
      </c>
      <c r="D48" s="70"/>
      <c r="E48" s="72"/>
      <c r="F48" s="7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</row>
    <row r="49" spans="1:180" ht="15.6" customHeight="1">
      <c r="A49" s="71"/>
      <c r="B49" s="68" t="s">
        <v>189</v>
      </c>
      <c r="C49" s="69" t="s">
        <v>190</v>
      </c>
      <c r="D49" s="70"/>
      <c r="E49" s="72"/>
      <c r="F49" s="7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</row>
    <row r="50" spans="1:180" ht="15.6" customHeight="1">
      <c r="A50" s="71"/>
      <c r="B50" s="68" t="s">
        <v>191</v>
      </c>
      <c r="C50" s="69" t="s">
        <v>192</v>
      </c>
      <c r="D50" s="70"/>
      <c r="E50" s="72"/>
      <c r="F50" s="7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</row>
    <row r="51" spans="1:180" ht="15.6" customHeight="1">
      <c r="A51" s="71"/>
      <c r="B51" s="68" t="s">
        <v>193</v>
      </c>
      <c r="C51" s="69" t="s">
        <v>194</v>
      </c>
      <c r="D51" s="70"/>
      <c r="E51" s="72"/>
      <c r="F51" s="7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</row>
    <row r="52" spans="1:180" ht="15.6" customHeight="1">
      <c r="A52" s="71"/>
      <c r="B52" s="73" t="s">
        <v>195</v>
      </c>
      <c r="C52" s="64" t="s">
        <v>196</v>
      </c>
      <c r="D52" s="74"/>
      <c r="E52" s="75"/>
      <c r="F52" s="76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</row>
    <row r="53" spans="1:180" ht="15.6" customHeight="1">
      <c r="A53" s="71"/>
      <c r="B53" s="73" t="s">
        <v>197</v>
      </c>
      <c r="C53" s="64" t="s">
        <v>198</v>
      </c>
      <c r="D53" s="74"/>
      <c r="E53" s="75"/>
      <c r="F53" s="76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</row>
    <row r="54" spans="1:180" ht="15.6" customHeight="1">
      <c r="A54" s="71"/>
      <c r="B54" s="73" t="s">
        <v>199</v>
      </c>
      <c r="C54" s="64" t="s">
        <v>200</v>
      </c>
      <c r="D54" s="74"/>
      <c r="E54" s="75"/>
      <c r="F54" s="76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</row>
    <row r="55" spans="1:180" ht="15.6" customHeight="1">
      <c r="A55" s="71"/>
      <c r="B55" s="73" t="s">
        <v>201</v>
      </c>
      <c r="C55" s="64" t="s">
        <v>202</v>
      </c>
      <c r="D55" s="74"/>
      <c r="E55" s="75"/>
      <c r="F55" s="76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</row>
    <row r="56" spans="1:180" ht="15.6" customHeight="1">
      <c r="A56" s="71"/>
      <c r="B56" s="73" t="s">
        <v>203</v>
      </c>
      <c r="C56" s="64" t="s">
        <v>204</v>
      </c>
      <c r="D56" s="77">
        <f>D57+D58</f>
        <v>0</v>
      </c>
      <c r="E56" s="77">
        <f t="shared" ref="E56:F56" si="3">E57+E58</f>
        <v>0</v>
      </c>
      <c r="F56" s="77">
        <f t="shared" si="3"/>
        <v>0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</row>
    <row r="57" spans="1:180" ht="15.6" customHeight="1">
      <c r="A57" s="71"/>
      <c r="B57" s="73" t="s">
        <v>205</v>
      </c>
      <c r="C57" s="64" t="s">
        <v>206</v>
      </c>
      <c r="D57" s="78"/>
      <c r="E57" s="75"/>
      <c r="F57" s="76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</row>
    <row r="58" spans="1:180" ht="15.6" customHeight="1">
      <c r="A58" s="71"/>
      <c r="B58" s="73" t="s">
        <v>207</v>
      </c>
      <c r="C58" s="64" t="s">
        <v>208</v>
      </c>
      <c r="D58" s="78"/>
      <c r="E58" s="75"/>
      <c r="F58" s="76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</row>
    <row r="59" spans="1:180" ht="15.6" customHeight="1">
      <c r="A59" s="71"/>
      <c r="B59" s="73" t="s">
        <v>209</v>
      </c>
      <c r="C59" s="64" t="s">
        <v>210</v>
      </c>
      <c r="D59" s="67">
        <f>SUM(D60:D71)</f>
        <v>0</v>
      </c>
      <c r="E59" s="67">
        <f t="shared" ref="E59:F59" si="4">SUM(E60:E71)</f>
        <v>0</v>
      </c>
      <c r="F59" s="67">
        <f t="shared" si="4"/>
        <v>0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</row>
    <row r="60" spans="1:180" ht="15.6" customHeight="1">
      <c r="A60" s="71"/>
      <c r="B60" s="73" t="s">
        <v>211</v>
      </c>
      <c r="C60" s="64" t="s">
        <v>212</v>
      </c>
      <c r="D60" s="78"/>
      <c r="E60" s="75"/>
      <c r="F60" s="76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</row>
    <row r="61" spans="1:180" ht="15.6" customHeight="1">
      <c r="A61" s="71"/>
      <c r="B61" s="73" t="s">
        <v>213</v>
      </c>
      <c r="C61" s="64" t="s">
        <v>214</v>
      </c>
      <c r="D61" s="78"/>
      <c r="E61" s="75"/>
      <c r="F61" s="76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</row>
    <row r="62" spans="1:180" ht="15.6" customHeight="1">
      <c r="A62" s="71"/>
      <c r="B62" s="73" t="s">
        <v>215</v>
      </c>
      <c r="C62" s="64" t="s">
        <v>216</v>
      </c>
      <c r="D62" s="78"/>
      <c r="E62" s="75"/>
      <c r="F62" s="76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</row>
    <row r="63" spans="1:180" ht="15.6" customHeight="1">
      <c r="A63" s="71"/>
      <c r="B63" s="73" t="s">
        <v>217</v>
      </c>
      <c r="C63" s="64" t="s">
        <v>218</v>
      </c>
      <c r="D63" s="78"/>
      <c r="E63" s="75"/>
      <c r="F63" s="76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</row>
    <row r="64" spans="1:180" ht="15.6" customHeight="1">
      <c r="A64" s="71"/>
      <c r="B64" s="73" t="s">
        <v>219</v>
      </c>
      <c r="C64" s="64" t="s">
        <v>220</v>
      </c>
      <c r="D64" s="78"/>
      <c r="E64" s="75"/>
      <c r="F64" s="76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</row>
    <row r="65" spans="1:180" ht="15.6" customHeight="1">
      <c r="A65" s="71"/>
      <c r="B65" s="73" t="s">
        <v>221</v>
      </c>
      <c r="C65" s="64" t="s">
        <v>222</v>
      </c>
      <c r="D65" s="78"/>
      <c r="E65" s="75"/>
      <c r="F65" s="76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</row>
    <row r="66" spans="1:180" ht="15.6" customHeight="1">
      <c r="A66" s="71"/>
      <c r="B66" s="73" t="s">
        <v>223</v>
      </c>
      <c r="C66" s="64" t="s">
        <v>224</v>
      </c>
      <c r="D66" s="78"/>
      <c r="E66" s="75"/>
      <c r="F66" s="76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</row>
    <row r="67" spans="1:180" ht="15.6" customHeight="1">
      <c r="A67" s="71"/>
      <c r="B67" s="73" t="s">
        <v>225</v>
      </c>
      <c r="C67" s="64" t="s">
        <v>226</v>
      </c>
      <c r="D67" s="78"/>
      <c r="E67" s="75"/>
      <c r="F67" s="76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</row>
    <row r="68" spans="1:180" ht="15.6" customHeight="1">
      <c r="A68" s="71"/>
      <c r="B68" s="73" t="s">
        <v>227</v>
      </c>
      <c r="C68" s="64" t="s">
        <v>228</v>
      </c>
      <c r="D68" s="78"/>
      <c r="E68" s="75"/>
      <c r="F68" s="76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</row>
    <row r="69" spans="1:180" ht="15.6" customHeight="1">
      <c r="A69" s="71"/>
      <c r="B69" s="73" t="s">
        <v>229</v>
      </c>
      <c r="C69" s="64" t="s">
        <v>230</v>
      </c>
      <c r="D69" s="78"/>
      <c r="E69" s="75"/>
      <c r="F69" s="76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</row>
    <row r="70" spans="1:180" ht="15.6" customHeight="1">
      <c r="A70" s="71"/>
      <c r="B70" s="73" t="s">
        <v>231</v>
      </c>
      <c r="C70" s="64" t="s">
        <v>232</v>
      </c>
      <c r="D70" s="78"/>
      <c r="E70" s="75"/>
      <c r="F70" s="76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</row>
    <row r="71" spans="1:180" ht="15.6" customHeight="1">
      <c r="A71" s="71"/>
      <c r="B71" s="73" t="s">
        <v>233</v>
      </c>
      <c r="C71" s="64" t="s">
        <v>234</v>
      </c>
      <c r="D71" s="78"/>
      <c r="E71" s="75"/>
      <c r="F71" s="76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</row>
    <row r="72" spans="1:180" ht="15.6" customHeight="1">
      <c r="A72" s="71"/>
      <c r="B72" s="73" t="s">
        <v>235</v>
      </c>
      <c r="C72" s="64" t="s">
        <v>236</v>
      </c>
      <c r="D72" s="67">
        <f>SUM(D73:D88)</f>
        <v>0</v>
      </c>
      <c r="E72" s="67">
        <f t="shared" ref="E72:F72" si="5">SUM(E73:E88)</f>
        <v>0</v>
      </c>
      <c r="F72" s="67">
        <f t="shared" si="5"/>
        <v>0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</row>
    <row r="73" spans="1:180" ht="15.6" customHeight="1">
      <c r="A73" s="71"/>
      <c r="B73" s="73" t="s">
        <v>237</v>
      </c>
      <c r="C73" s="64" t="s">
        <v>212</v>
      </c>
      <c r="D73" s="78"/>
      <c r="E73" s="75"/>
      <c r="F73" s="76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</row>
    <row r="74" spans="1:180" ht="15.6" customHeight="1">
      <c r="A74" s="71"/>
      <c r="B74" s="73" t="s">
        <v>238</v>
      </c>
      <c r="C74" s="64" t="s">
        <v>214</v>
      </c>
      <c r="D74" s="78"/>
      <c r="E74" s="75"/>
      <c r="F74" s="76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</row>
    <row r="75" spans="1:180" ht="15.6" customHeight="1">
      <c r="A75" s="71"/>
      <c r="B75" s="79" t="s">
        <v>239</v>
      </c>
      <c r="C75" s="64" t="s">
        <v>216</v>
      </c>
      <c r="D75" s="74"/>
      <c r="E75" s="75"/>
      <c r="F75" s="75"/>
    </row>
    <row r="76" spans="1:180" ht="15.6" customHeight="1">
      <c r="A76" s="71"/>
      <c r="B76" s="79" t="s">
        <v>240</v>
      </c>
      <c r="C76" s="64" t="s">
        <v>218</v>
      </c>
      <c r="D76" s="74"/>
      <c r="E76" s="75"/>
      <c r="F76" s="75"/>
    </row>
    <row r="77" spans="1:180" ht="15.6" customHeight="1">
      <c r="A77" s="71"/>
      <c r="B77" s="79" t="s">
        <v>241</v>
      </c>
      <c r="C77" s="64" t="s">
        <v>220</v>
      </c>
      <c r="D77" s="74"/>
      <c r="E77" s="75"/>
      <c r="F77" s="75"/>
    </row>
    <row r="78" spans="1:180" ht="15.6" customHeight="1">
      <c r="A78" s="71"/>
      <c r="B78" s="79" t="s">
        <v>242</v>
      </c>
      <c r="C78" s="64" t="s">
        <v>222</v>
      </c>
      <c r="D78" s="74"/>
      <c r="E78" s="75"/>
      <c r="F78" s="75"/>
    </row>
    <row r="79" spans="1:180" ht="15.6" customHeight="1">
      <c r="A79" s="71"/>
      <c r="B79" s="79" t="s">
        <v>243</v>
      </c>
      <c r="C79" s="64" t="s">
        <v>224</v>
      </c>
      <c r="D79" s="74"/>
      <c r="E79" s="75"/>
      <c r="F79" s="75"/>
    </row>
    <row r="80" spans="1:180" ht="15.6" customHeight="1">
      <c r="A80" s="71"/>
      <c r="B80" s="79" t="s">
        <v>244</v>
      </c>
      <c r="C80" s="80" t="s">
        <v>245</v>
      </c>
      <c r="D80" s="74"/>
      <c r="E80" s="75"/>
      <c r="F80" s="75"/>
    </row>
    <row r="81" spans="1:6" ht="15.6" customHeight="1">
      <c r="A81" s="71"/>
      <c r="B81" s="79" t="s">
        <v>246</v>
      </c>
      <c r="C81" s="80" t="s">
        <v>247</v>
      </c>
      <c r="D81" s="74"/>
      <c r="E81" s="75"/>
      <c r="F81" s="75"/>
    </row>
    <row r="82" spans="1:6" ht="15.6" customHeight="1">
      <c r="A82" s="71"/>
      <c r="B82" s="79" t="s">
        <v>248</v>
      </c>
      <c r="C82" s="80" t="s">
        <v>249</v>
      </c>
      <c r="D82" s="74"/>
      <c r="E82" s="75"/>
      <c r="F82" s="75"/>
    </row>
    <row r="83" spans="1:6" ht="15.6" customHeight="1">
      <c r="A83" s="71"/>
      <c r="B83" s="79" t="s">
        <v>250</v>
      </c>
      <c r="C83" s="80" t="s">
        <v>251</v>
      </c>
      <c r="D83" s="74"/>
      <c r="E83" s="75"/>
      <c r="F83" s="75"/>
    </row>
    <row r="84" spans="1:6" ht="15.6" customHeight="1">
      <c r="A84" s="71"/>
      <c r="B84" s="79" t="s">
        <v>252</v>
      </c>
      <c r="C84" s="64" t="s">
        <v>226</v>
      </c>
      <c r="D84" s="74"/>
      <c r="E84" s="75"/>
      <c r="F84" s="75"/>
    </row>
    <row r="85" spans="1:6" ht="15.6" customHeight="1">
      <c r="A85" s="71"/>
      <c r="B85" s="79" t="s">
        <v>253</v>
      </c>
      <c r="C85" s="64" t="s">
        <v>228</v>
      </c>
      <c r="D85" s="74"/>
      <c r="E85" s="75"/>
      <c r="F85" s="75"/>
    </row>
    <row r="86" spans="1:6" ht="15.6" customHeight="1">
      <c r="A86" s="71"/>
      <c r="B86" s="79" t="s">
        <v>254</v>
      </c>
      <c r="C86" s="64" t="s">
        <v>230</v>
      </c>
      <c r="D86" s="74"/>
      <c r="E86" s="75"/>
      <c r="F86" s="75"/>
    </row>
    <row r="87" spans="1:6" ht="15.6" customHeight="1">
      <c r="A87" s="71"/>
      <c r="B87" s="79" t="s">
        <v>255</v>
      </c>
      <c r="C87" s="64" t="s">
        <v>232</v>
      </c>
      <c r="D87" s="74"/>
      <c r="E87" s="75"/>
      <c r="F87" s="75"/>
    </row>
    <row r="88" spans="1:6" ht="15.6" customHeight="1">
      <c r="A88" s="71"/>
      <c r="B88" s="79" t="s">
        <v>256</v>
      </c>
      <c r="C88" s="64" t="s">
        <v>257</v>
      </c>
      <c r="D88" s="74"/>
      <c r="E88" s="75"/>
      <c r="F88" s="75"/>
    </row>
    <row r="89" spans="1:6" ht="15.6" customHeight="1">
      <c r="A89" s="71"/>
      <c r="B89" s="79" t="s">
        <v>258</v>
      </c>
      <c r="C89" s="80" t="s">
        <v>259</v>
      </c>
      <c r="D89" s="81">
        <f>D90+D91</f>
        <v>0</v>
      </c>
      <c r="E89" s="81">
        <f t="shared" ref="E89:F89" si="6">E90+E91</f>
        <v>0</v>
      </c>
      <c r="F89" s="81">
        <f t="shared" si="6"/>
        <v>0</v>
      </c>
    </row>
    <row r="90" spans="1:6" ht="15.6" customHeight="1">
      <c r="A90" s="71"/>
      <c r="B90" s="79" t="s">
        <v>260</v>
      </c>
      <c r="C90" s="80" t="s">
        <v>261</v>
      </c>
      <c r="D90" s="74"/>
      <c r="E90" s="75"/>
      <c r="F90" s="75"/>
    </row>
    <row r="91" spans="1:6" ht="15.6" customHeight="1">
      <c r="A91" s="71"/>
      <c r="B91" s="79" t="s">
        <v>262</v>
      </c>
      <c r="C91" s="80" t="s">
        <v>263</v>
      </c>
      <c r="D91" s="74"/>
      <c r="E91" s="75"/>
      <c r="F91" s="75"/>
    </row>
    <row r="92" spans="1:6" ht="15.6" customHeight="1">
      <c r="A92" s="71"/>
      <c r="B92" s="79" t="s">
        <v>264</v>
      </c>
      <c r="C92" s="80" t="s">
        <v>265</v>
      </c>
      <c r="D92" s="67">
        <f>SUM(D93:D97)</f>
        <v>0</v>
      </c>
      <c r="E92" s="67">
        <f t="shared" ref="E92:F92" si="7">SUM(E93:E97)</f>
        <v>0</v>
      </c>
      <c r="F92" s="67">
        <f t="shared" si="7"/>
        <v>0</v>
      </c>
    </row>
    <row r="93" spans="1:6" ht="15.6" customHeight="1">
      <c r="A93" s="71"/>
      <c r="B93" s="79" t="s">
        <v>266</v>
      </c>
      <c r="C93" s="80" t="s">
        <v>261</v>
      </c>
      <c r="D93" s="74"/>
      <c r="E93" s="75"/>
      <c r="F93" s="75"/>
    </row>
    <row r="94" spans="1:6" ht="15.6" customHeight="1">
      <c r="A94" s="71"/>
      <c r="B94" s="79" t="s">
        <v>267</v>
      </c>
      <c r="C94" s="80" t="s">
        <v>268</v>
      </c>
      <c r="D94" s="74"/>
      <c r="E94" s="75"/>
      <c r="F94" s="75"/>
    </row>
    <row r="95" spans="1:6" ht="15.6" customHeight="1">
      <c r="A95" s="71"/>
      <c r="B95" s="79" t="s">
        <v>269</v>
      </c>
      <c r="C95" s="80" t="s">
        <v>270</v>
      </c>
      <c r="D95" s="74"/>
      <c r="E95" s="75"/>
      <c r="F95" s="75"/>
    </row>
    <row r="96" spans="1:6" ht="15.6" customHeight="1">
      <c r="A96" s="71"/>
      <c r="B96" s="79" t="s">
        <v>271</v>
      </c>
      <c r="C96" s="80" t="s">
        <v>272</v>
      </c>
      <c r="D96" s="74"/>
      <c r="E96" s="75"/>
      <c r="F96" s="75"/>
    </row>
    <row r="97" spans="1:6" ht="15.6" customHeight="1">
      <c r="A97" s="71"/>
      <c r="B97" s="79" t="s">
        <v>273</v>
      </c>
      <c r="C97" s="80" t="s">
        <v>263</v>
      </c>
      <c r="D97" s="74"/>
      <c r="E97" s="75"/>
      <c r="F97" s="75"/>
    </row>
    <row r="98" spans="1:6" ht="15.6" customHeight="1">
      <c r="A98" s="71"/>
      <c r="B98" s="79" t="s">
        <v>274</v>
      </c>
      <c r="C98" s="80" t="s">
        <v>275</v>
      </c>
      <c r="D98" s="81">
        <f>D99+D100</f>
        <v>0</v>
      </c>
      <c r="E98" s="81">
        <f t="shared" ref="E98:F98" si="8">E99+E100</f>
        <v>0</v>
      </c>
      <c r="F98" s="81">
        <f t="shared" si="8"/>
        <v>0</v>
      </c>
    </row>
    <row r="99" spans="1:6" ht="15.6" customHeight="1">
      <c r="A99" s="71"/>
      <c r="B99" s="79" t="s">
        <v>276</v>
      </c>
      <c r="C99" s="80" t="s">
        <v>277</v>
      </c>
      <c r="D99" s="74"/>
      <c r="E99" s="75"/>
      <c r="F99" s="75"/>
    </row>
    <row r="100" spans="1:6" ht="15.6" customHeight="1">
      <c r="A100" s="71"/>
      <c r="B100" s="79" t="s">
        <v>278</v>
      </c>
      <c r="C100" s="80" t="s">
        <v>279</v>
      </c>
      <c r="D100" s="74"/>
      <c r="E100" s="75"/>
      <c r="F100" s="75"/>
    </row>
    <row r="101" spans="1:6" ht="15.6" customHeight="1">
      <c r="A101" s="71"/>
      <c r="B101" s="79" t="s">
        <v>280</v>
      </c>
      <c r="C101" s="80" t="s">
        <v>281</v>
      </c>
      <c r="D101" s="81">
        <f>D102+D103+D104+D105</f>
        <v>0</v>
      </c>
      <c r="E101" s="81">
        <f t="shared" ref="E101:F101" si="9">E102+E103+E104+E105</f>
        <v>0</v>
      </c>
      <c r="F101" s="81">
        <f t="shared" si="9"/>
        <v>0</v>
      </c>
    </row>
    <row r="102" spans="1:6" ht="15.6" customHeight="1">
      <c r="A102" s="71"/>
      <c r="B102" s="79" t="s">
        <v>282</v>
      </c>
      <c r="C102" s="80" t="s">
        <v>283</v>
      </c>
      <c r="D102" s="82"/>
      <c r="E102" s="82"/>
      <c r="F102" s="82"/>
    </row>
    <row r="103" spans="1:6" ht="15.6" customHeight="1">
      <c r="A103" s="71"/>
      <c r="B103" s="79" t="s">
        <v>284</v>
      </c>
      <c r="C103" s="80" t="s">
        <v>285</v>
      </c>
      <c r="D103" s="82"/>
      <c r="E103" s="82"/>
      <c r="F103" s="82"/>
    </row>
    <row r="104" spans="1:6" ht="15.6" customHeight="1">
      <c r="A104" s="71"/>
      <c r="B104" s="79" t="s">
        <v>286</v>
      </c>
      <c r="C104" s="80" t="s">
        <v>287</v>
      </c>
      <c r="D104" s="82"/>
      <c r="E104" s="82"/>
      <c r="F104" s="82"/>
    </row>
    <row r="105" spans="1:6" ht="15.6" customHeight="1">
      <c r="A105" s="71"/>
      <c r="B105" s="79" t="s">
        <v>288</v>
      </c>
      <c r="C105" s="80" t="s">
        <v>289</v>
      </c>
      <c r="D105" s="82"/>
      <c r="E105" s="82"/>
      <c r="F105" s="82"/>
    </row>
    <row r="106" spans="1:6" ht="15.6" customHeight="1">
      <c r="A106" s="71"/>
      <c r="B106" s="83"/>
      <c r="C106" s="82"/>
      <c r="D106" s="82"/>
      <c r="E106" s="82"/>
      <c r="F106" s="82"/>
    </row>
  </sheetData>
  <sheetProtection formatCells="0" formatColumns="0" formatRows="0"/>
  <mergeCells count="9">
    <mergeCell ref="A2:F2"/>
    <mergeCell ref="A3:C3"/>
    <mergeCell ref="D4:F4"/>
    <mergeCell ref="A4:A6"/>
    <mergeCell ref="B4:B6"/>
    <mergeCell ref="C4:C6"/>
    <mergeCell ref="D5:D6"/>
    <mergeCell ref="E5:E6"/>
    <mergeCell ref="F5:F6"/>
  </mergeCells>
  <phoneticPr fontId="21" type="noConversion"/>
  <printOptions horizontalCentered="1"/>
  <pageMargins left="0.78680555555555598" right="0.39305555555555599" top="0.47222222222222199" bottom="0.47222222222222199" header="0.31458333333333299" footer="0.23611111111111099"/>
  <pageSetup paperSize="9" scale="80" fitToHeight="100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S33"/>
  <sheetViews>
    <sheetView showGridLines="0" showZeros="0" workbookViewId="0">
      <selection sqref="A1:I19"/>
    </sheetView>
  </sheetViews>
  <sheetFormatPr defaultColWidth="9.1640625" defaultRowHeight="12.75" customHeight="1"/>
  <cols>
    <col min="1" max="1" width="28.5" customWidth="1"/>
    <col min="2" max="2" width="19.83203125" customWidth="1"/>
    <col min="3" max="9" width="17" customWidth="1"/>
  </cols>
  <sheetData>
    <row r="1" spans="1:227" ht="20.25" customHeight="1">
      <c r="A1" s="2"/>
      <c r="B1" s="3"/>
      <c r="C1" s="4"/>
      <c r="D1" s="4"/>
      <c r="E1" s="5"/>
      <c r="F1" s="4"/>
      <c r="G1" s="5"/>
      <c r="H1" s="4"/>
      <c r="I1" s="5" t="s">
        <v>316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</row>
    <row r="2" spans="1:227" ht="21.75" customHeight="1">
      <c r="A2" s="202" t="s">
        <v>317</v>
      </c>
      <c r="B2" s="203"/>
      <c r="C2" s="203"/>
      <c r="D2" s="203"/>
      <c r="E2" s="203"/>
      <c r="F2" s="203"/>
      <c r="G2" s="203"/>
      <c r="H2" s="203"/>
      <c r="I2" s="203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</row>
    <row r="3" spans="1:227" ht="20.25" customHeight="1">
      <c r="A3" s="6" t="s">
        <v>39</v>
      </c>
      <c r="B3" s="7"/>
      <c r="C3" s="8"/>
      <c r="D3" s="8"/>
      <c r="E3" s="9"/>
      <c r="F3" s="8"/>
      <c r="G3" s="9"/>
      <c r="H3" s="8"/>
      <c r="I3" s="9" t="s">
        <v>40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</row>
    <row r="4" spans="1:227" ht="18.75" customHeight="1">
      <c r="A4" s="235" t="s">
        <v>318</v>
      </c>
      <c r="B4" s="199" t="s">
        <v>319</v>
      </c>
      <c r="C4" s="209" t="s">
        <v>320</v>
      </c>
      <c r="D4" s="232" t="s">
        <v>321</v>
      </c>
      <c r="E4" s="233"/>
      <c r="F4" s="233"/>
      <c r="G4" s="234"/>
      <c r="H4" s="237" t="s">
        <v>322</v>
      </c>
      <c r="I4" s="238" t="s">
        <v>323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</row>
    <row r="5" spans="1:227" ht="35.25" customHeight="1">
      <c r="A5" s="209"/>
      <c r="B5" s="209"/>
      <c r="C5" s="236"/>
      <c r="D5" s="13" t="s">
        <v>93</v>
      </c>
      <c r="E5" s="14" t="s">
        <v>324</v>
      </c>
      <c r="F5" s="13" t="s">
        <v>325</v>
      </c>
      <c r="G5" s="14" t="s">
        <v>326</v>
      </c>
      <c r="H5" s="237"/>
      <c r="I5" s="238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</row>
    <row r="6" spans="1:227" ht="18.95" customHeight="1">
      <c r="A6" s="15" t="s">
        <v>96</v>
      </c>
      <c r="B6" s="15" t="s">
        <v>96</v>
      </c>
      <c r="C6" s="16">
        <v>1</v>
      </c>
      <c r="D6" s="16">
        <v>2</v>
      </c>
      <c r="E6" s="15">
        <v>27</v>
      </c>
      <c r="F6" s="16">
        <v>2</v>
      </c>
      <c r="G6" s="15">
        <v>27</v>
      </c>
      <c r="H6" s="16">
        <v>2</v>
      </c>
      <c r="I6" s="15">
        <v>27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</row>
    <row r="7" spans="1:227" s="37" customFormat="1" ht="18" customHeight="1">
      <c r="A7" s="39"/>
      <c r="B7" s="40" t="s">
        <v>93</v>
      </c>
      <c r="C7" s="41">
        <v>1591796</v>
      </c>
      <c r="D7" s="42">
        <v>1591796</v>
      </c>
      <c r="E7" s="41">
        <v>1591796</v>
      </c>
      <c r="F7" s="42"/>
      <c r="G7" s="41"/>
      <c r="H7" s="42"/>
      <c r="I7" s="41"/>
    </row>
    <row r="8" spans="1:227" s="38" customFormat="1" ht="18" customHeight="1">
      <c r="A8" s="43" t="s">
        <v>291</v>
      </c>
      <c r="B8" s="44"/>
      <c r="C8" s="41">
        <f>SUM(C9:C11)</f>
        <v>1591796</v>
      </c>
      <c r="D8" s="41">
        <f>SUM(D9:D11)</f>
        <v>1591796</v>
      </c>
      <c r="E8" s="41">
        <f>SUM(E9:E11)</f>
        <v>1591796</v>
      </c>
      <c r="F8" s="41"/>
      <c r="G8" s="41"/>
      <c r="H8" s="41"/>
      <c r="I8" s="41"/>
      <c r="J8" s="48"/>
    </row>
    <row r="9" spans="1:227" s="38" customFormat="1" ht="18" customHeight="1">
      <c r="A9" s="39"/>
      <c r="B9" s="45" t="s">
        <v>186</v>
      </c>
      <c r="C9" s="41">
        <v>264000</v>
      </c>
      <c r="D9" s="41">
        <v>264000</v>
      </c>
      <c r="E9" s="41">
        <v>264000</v>
      </c>
      <c r="F9" s="42"/>
      <c r="G9" s="41"/>
      <c r="H9" s="42"/>
      <c r="I9" s="41"/>
    </row>
    <row r="10" spans="1:227" s="38" customFormat="1" ht="18" customHeight="1">
      <c r="A10" s="39"/>
      <c r="B10" s="45" t="s">
        <v>110</v>
      </c>
      <c r="C10" s="41">
        <v>1188008</v>
      </c>
      <c r="D10" s="41">
        <v>1188008</v>
      </c>
      <c r="E10" s="41">
        <v>1188008</v>
      </c>
      <c r="F10" s="42"/>
      <c r="G10" s="41"/>
      <c r="H10" s="42"/>
      <c r="I10" s="41"/>
    </row>
    <row r="11" spans="1:227" s="38" customFormat="1" ht="18" customHeight="1">
      <c r="A11" s="39"/>
      <c r="B11" s="45" t="s">
        <v>138</v>
      </c>
      <c r="C11" s="41">
        <v>139788</v>
      </c>
      <c r="D11" s="41">
        <v>139788</v>
      </c>
      <c r="E11" s="41">
        <v>139788</v>
      </c>
      <c r="F11" s="42"/>
      <c r="G11" s="41"/>
      <c r="H11" s="42"/>
      <c r="I11" s="41"/>
    </row>
    <row r="12" spans="1:227" s="38" customFormat="1" ht="18" customHeight="1">
      <c r="A12" s="39"/>
      <c r="B12" s="45"/>
      <c r="C12" s="46"/>
      <c r="D12" s="42"/>
      <c r="E12" s="41"/>
      <c r="F12" s="42"/>
      <c r="G12" s="41"/>
      <c r="H12" s="42"/>
      <c r="I12" s="41"/>
    </row>
    <row r="13" spans="1:227" s="38" customFormat="1" ht="18" customHeight="1">
      <c r="A13" s="39"/>
      <c r="B13" s="40"/>
      <c r="C13" s="46"/>
      <c r="D13" s="42"/>
      <c r="E13" s="41"/>
      <c r="F13" s="42"/>
      <c r="G13" s="41"/>
      <c r="H13" s="42"/>
      <c r="I13" s="41"/>
    </row>
    <row r="14" spans="1:227" s="38" customFormat="1" ht="18" customHeight="1">
      <c r="A14" s="39"/>
      <c r="B14" s="40"/>
      <c r="C14" s="46"/>
      <c r="D14" s="42"/>
      <c r="E14" s="41"/>
      <c r="F14" s="42"/>
      <c r="G14" s="41"/>
      <c r="H14" s="42"/>
      <c r="I14" s="41"/>
    </row>
    <row r="15" spans="1:227" s="38" customFormat="1" ht="18" customHeight="1">
      <c r="A15" s="39"/>
      <c r="B15" s="40"/>
      <c r="C15" s="46"/>
      <c r="D15" s="42"/>
      <c r="E15" s="41"/>
      <c r="F15" s="42"/>
      <c r="G15" s="41"/>
      <c r="H15" s="42"/>
      <c r="I15" s="41"/>
    </row>
    <row r="16" spans="1:227" s="38" customFormat="1" ht="18" customHeight="1">
      <c r="A16" s="39"/>
      <c r="B16" s="40"/>
      <c r="C16" s="46"/>
      <c r="D16" s="42"/>
      <c r="E16" s="41"/>
      <c r="F16" s="42"/>
      <c r="G16" s="41"/>
      <c r="H16" s="42"/>
      <c r="I16" s="41"/>
    </row>
    <row r="17" spans="1:9" ht="18" customHeight="1">
      <c r="A17" s="17"/>
      <c r="B17" s="47"/>
      <c r="C17" s="26"/>
      <c r="D17" s="27"/>
      <c r="E17" s="28"/>
      <c r="F17" s="27"/>
      <c r="G17" s="28"/>
      <c r="H17" s="27"/>
      <c r="I17" s="28"/>
    </row>
    <row r="18" spans="1:9" ht="18" customHeight="1">
      <c r="A18" s="17"/>
      <c r="B18" s="47"/>
      <c r="C18" s="26"/>
      <c r="D18" s="27"/>
      <c r="E18" s="28"/>
      <c r="F18" s="27"/>
      <c r="G18" s="28"/>
      <c r="H18" s="27"/>
      <c r="I18" s="28"/>
    </row>
    <row r="19" spans="1:9" ht="18" customHeight="1">
      <c r="A19" s="17"/>
      <c r="B19" s="47"/>
      <c r="C19" s="26"/>
      <c r="D19" s="27"/>
      <c r="E19" s="28"/>
      <c r="F19" s="27"/>
      <c r="G19" s="28"/>
      <c r="H19" s="27"/>
      <c r="I19" s="28"/>
    </row>
    <row r="20" spans="1:9" ht="18" customHeight="1"/>
    <row r="21" spans="1:9" ht="18" customHeight="1"/>
    <row r="22" spans="1:9" ht="18" customHeight="1"/>
    <row r="23" spans="1:9" ht="18" customHeight="1"/>
    <row r="24" spans="1:9" ht="18" customHeight="1"/>
    <row r="25" spans="1:9" ht="18" customHeight="1"/>
    <row r="26" spans="1:9" ht="18" customHeight="1"/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ht="18" customHeight="1"/>
  </sheetData>
  <sheetProtection formatCells="0" formatColumns="0" formatRows="0"/>
  <mergeCells count="7">
    <mergeCell ref="A2:I2"/>
    <mergeCell ref="D4:G4"/>
    <mergeCell ref="A4:A5"/>
    <mergeCell ref="B4:B5"/>
    <mergeCell ref="C4:C5"/>
    <mergeCell ref="H4:H5"/>
    <mergeCell ref="I4:I5"/>
  </mergeCells>
  <phoneticPr fontId="21" type="noConversion"/>
  <printOptions horizontalCentered="1"/>
  <pageMargins left="0.3" right="0.16944444444444401" top="0.47222222222222199" bottom="0.47222222222222199" header="0.31458333333333299" footer="0.23611111111111099"/>
  <pageSetup paperSize="9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S27"/>
  <sheetViews>
    <sheetView showGridLines="0" showZeros="0" workbookViewId="0">
      <selection sqref="A1:J14"/>
    </sheetView>
  </sheetViews>
  <sheetFormatPr defaultColWidth="9.1640625" defaultRowHeight="12.75" customHeight="1"/>
  <cols>
    <col min="1" max="1" width="17" customWidth="1"/>
    <col min="2" max="2" width="20.5" customWidth="1"/>
    <col min="3" max="9" width="17" customWidth="1"/>
    <col min="10" max="10" width="15.5" customWidth="1"/>
  </cols>
  <sheetData>
    <row r="1" spans="1:227" ht="20.25" customHeight="1">
      <c r="A1" s="2"/>
      <c r="B1" s="3"/>
      <c r="C1" s="4"/>
      <c r="D1" s="4"/>
      <c r="E1" s="5"/>
      <c r="F1" s="4"/>
      <c r="G1" s="5"/>
      <c r="H1" s="4"/>
      <c r="I1" s="5" t="s">
        <v>327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</row>
    <row r="2" spans="1:227" ht="21.75" customHeight="1">
      <c r="A2" s="202" t="s">
        <v>37</v>
      </c>
      <c r="B2" s="202"/>
      <c r="C2" s="202"/>
      <c r="D2" s="202"/>
      <c r="E2" s="202"/>
      <c r="F2" s="202"/>
      <c r="G2" s="202"/>
      <c r="H2" s="202"/>
      <c r="I2" s="202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</row>
    <row r="3" spans="1:227" ht="20.25" customHeight="1">
      <c r="A3" s="6" t="s">
        <v>39</v>
      </c>
      <c r="B3" s="7"/>
      <c r="C3" s="8"/>
      <c r="D3" s="8"/>
      <c r="E3" s="9"/>
      <c r="F3" s="8"/>
      <c r="G3" s="9"/>
      <c r="H3" s="8"/>
      <c r="I3" s="9" t="s">
        <v>40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</row>
    <row r="4" spans="1:227" ht="18.75" customHeight="1">
      <c r="A4" s="235" t="s">
        <v>318</v>
      </c>
      <c r="B4" s="199" t="s">
        <v>328</v>
      </c>
      <c r="C4" s="209" t="s">
        <v>320</v>
      </c>
      <c r="D4" s="232" t="s">
        <v>321</v>
      </c>
      <c r="E4" s="233"/>
      <c r="F4" s="233"/>
      <c r="G4" s="234"/>
      <c r="H4" s="237" t="s">
        <v>322</v>
      </c>
      <c r="I4" s="238" t="s">
        <v>323</v>
      </c>
      <c r="J4" s="239" t="s">
        <v>329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</row>
    <row r="5" spans="1:227" ht="35.25" customHeight="1">
      <c r="A5" s="209"/>
      <c r="B5" s="209"/>
      <c r="C5" s="236"/>
      <c r="D5" s="13" t="s">
        <v>93</v>
      </c>
      <c r="E5" s="14" t="s">
        <v>324</v>
      </c>
      <c r="F5" s="13" t="s">
        <v>325</v>
      </c>
      <c r="G5" s="14" t="s">
        <v>326</v>
      </c>
      <c r="H5" s="237"/>
      <c r="I5" s="238"/>
      <c r="J5" s="24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</row>
    <row r="6" spans="1:227" ht="18.95" customHeight="1">
      <c r="A6" s="15" t="s">
        <v>96</v>
      </c>
      <c r="B6" s="15" t="s">
        <v>96</v>
      </c>
      <c r="C6" s="16">
        <v>1</v>
      </c>
      <c r="D6" s="16">
        <v>2</v>
      </c>
      <c r="E6" s="15">
        <v>27</v>
      </c>
      <c r="F6" s="16">
        <v>2</v>
      </c>
      <c r="G6" s="15">
        <v>27</v>
      </c>
      <c r="H6" s="16">
        <v>2</v>
      </c>
      <c r="I6" s="15">
        <v>27</v>
      </c>
      <c r="J6" s="31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</row>
    <row r="7" spans="1:227" s="1" customFormat="1" ht="18" customHeight="1">
      <c r="A7" s="17"/>
      <c r="B7" s="18" t="s">
        <v>108</v>
      </c>
      <c r="C7" s="19">
        <v>700000</v>
      </c>
      <c r="D7" s="20">
        <v>700000</v>
      </c>
      <c r="E7" s="19">
        <v>700000</v>
      </c>
      <c r="F7" s="21" t="s">
        <v>312</v>
      </c>
      <c r="G7" s="22" t="s">
        <v>312</v>
      </c>
      <c r="H7" s="21" t="s">
        <v>312</v>
      </c>
      <c r="I7" s="22" t="s">
        <v>312</v>
      </c>
      <c r="J7" s="33" t="s">
        <v>312</v>
      </c>
    </row>
    <row r="8" spans="1:227" ht="27.95" customHeight="1">
      <c r="A8" s="23" t="s">
        <v>291</v>
      </c>
      <c r="B8" s="24" t="s">
        <v>330</v>
      </c>
      <c r="C8" s="19">
        <v>500000</v>
      </c>
      <c r="D8" s="19">
        <v>500000</v>
      </c>
      <c r="E8" s="19">
        <v>500000</v>
      </c>
      <c r="F8" s="22" t="s">
        <v>312</v>
      </c>
      <c r="G8" s="22" t="s">
        <v>312</v>
      </c>
      <c r="H8" s="25" t="s">
        <v>312</v>
      </c>
      <c r="I8" s="22" t="s">
        <v>312</v>
      </c>
      <c r="J8" s="34" t="s">
        <v>312</v>
      </c>
    </row>
    <row r="9" spans="1:227" ht="27.95" customHeight="1">
      <c r="A9" s="17"/>
      <c r="B9" s="24" t="s">
        <v>331</v>
      </c>
      <c r="C9" s="19">
        <v>200000</v>
      </c>
      <c r="D9" s="20">
        <v>200000</v>
      </c>
      <c r="E9" s="19">
        <v>200000</v>
      </c>
      <c r="F9" s="21" t="s">
        <v>312</v>
      </c>
      <c r="G9" s="22" t="s">
        <v>312</v>
      </c>
      <c r="H9" s="21" t="s">
        <v>312</v>
      </c>
      <c r="I9" s="22" t="s">
        <v>312</v>
      </c>
      <c r="J9" s="35" t="s">
        <v>312</v>
      </c>
    </row>
    <row r="10" spans="1:227" ht="18" customHeight="1">
      <c r="A10" s="17"/>
      <c r="B10" s="18"/>
      <c r="C10" s="26"/>
      <c r="D10" s="27"/>
      <c r="E10" s="28"/>
      <c r="F10" s="27"/>
      <c r="G10" s="28"/>
      <c r="H10" s="27"/>
      <c r="I10" s="28"/>
      <c r="J10" s="36"/>
    </row>
    <row r="11" spans="1:227" ht="18" customHeight="1">
      <c r="A11" s="17"/>
      <c r="B11" s="18"/>
      <c r="C11" s="26"/>
      <c r="D11" s="27"/>
      <c r="E11" s="28"/>
      <c r="F11" s="27"/>
      <c r="G11" s="28"/>
      <c r="H11" s="27"/>
      <c r="I11" s="28"/>
      <c r="J11" s="36"/>
    </row>
    <row r="12" spans="1:227" ht="18" customHeight="1">
      <c r="A12" s="17"/>
      <c r="B12" s="18"/>
      <c r="C12" s="26"/>
      <c r="D12" s="27"/>
      <c r="E12" s="28"/>
      <c r="F12" s="27"/>
      <c r="G12" s="28"/>
      <c r="H12" s="27"/>
      <c r="I12" s="28"/>
      <c r="J12" s="36"/>
    </row>
    <row r="13" spans="1:227" ht="18" customHeight="1"/>
    <row r="14" spans="1:227" ht="18" customHeight="1"/>
    <row r="15" spans="1:227" ht="18" customHeight="1"/>
    <row r="16" spans="1:22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8">
    <mergeCell ref="J4:J5"/>
    <mergeCell ref="A2:I2"/>
    <mergeCell ref="D4:G4"/>
    <mergeCell ref="A4:A5"/>
    <mergeCell ref="B4:B5"/>
    <mergeCell ref="C4:C5"/>
    <mergeCell ref="H4:H5"/>
    <mergeCell ref="I4:I5"/>
  </mergeCells>
  <phoneticPr fontId="21" type="noConversion"/>
  <printOptions horizontalCentered="1"/>
  <pageMargins left="0.62986111111111098" right="0.62986111111111098" top="0.59027777777777801" bottom="0.70833333333333304" header="0.51180555555555596" footer="0.51180555555555596"/>
  <pageSetup paperSize="9" scale="90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25</vt:i4>
      </vt:variant>
    </vt:vector>
  </HeadingPairs>
  <TitlesOfParts>
    <vt:vector size="40" baseType="lpstr">
      <vt:lpstr>封面</vt:lpstr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一般公共预算支出情况表（按功能科目05-1）</vt:lpstr>
      <vt:lpstr>一般公共预算支出情况表（按功能科目05-2）</vt:lpstr>
      <vt:lpstr>一般公共预算支出情况表（按经济科目06-1）</vt:lpstr>
      <vt:lpstr>一般公共预算支出情况表（按经济科目06-2）</vt:lpstr>
      <vt:lpstr>“三公”经费预算表</vt:lpstr>
      <vt:lpstr>政府性基金预算支出情况表（按功能科目08-1）</vt:lpstr>
      <vt:lpstr>政府性基金预算支出情况（按经济科目08-2）</vt:lpstr>
      <vt:lpstr>部门预算基本支出预算表</vt:lpstr>
      <vt:lpstr>部门预算项目支出预算表</vt:lpstr>
      <vt:lpstr>“三公”经费预算表!Print_Area</vt:lpstr>
      <vt:lpstr>部门预算基本支出预算表!Print_Area</vt:lpstr>
      <vt:lpstr>部门预算项目支出预算表!Print_Area</vt:lpstr>
      <vt:lpstr>财政拨款收支总体情况表!Print_Area</vt:lpstr>
      <vt:lpstr>封面!Print_Area</vt:lpstr>
      <vt:lpstr>收入总体情况表!Print_Area</vt:lpstr>
      <vt:lpstr>收支总体情况表!Print_Area</vt:lpstr>
      <vt:lpstr>'一般公共预算支出情况表（按功能科目05-1）'!Print_Area</vt:lpstr>
      <vt:lpstr>'一般公共预算支出情况表（按功能科目05-2）'!Print_Area</vt:lpstr>
      <vt:lpstr>'一般公共预算支出情况表（按经济科目06-1）'!Print_Area</vt:lpstr>
      <vt:lpstr>'一般公共预算支出情况表（按经济科目06-2）'!Print_Area</vt:lpstr>
      <vt:lpstr>'政府性基金预算支出情况（按经济科目08-2）'!Print_Area</vt:lpstr>
      <vt:lpstr>'政府性基金预算支出情况表（按功能科目08-1）'!Print_Area</vt:lpstr>
      <vt:lpstr>支出总体情况表!Print_Area</vt:lpstr>
      <vt:lpstr>“三公”经费预算表!Print_Titles</vt:lpstr>
      <vt:lpstr>部门预算基本支出预算表!Print_Titles</vt:lpstr>
      <vt:lpstr>部门预算项目支出预算表!Print_Titles</vt:lpstr>
      <vt:lpstr>封面!Print_Titles</vt:lpstr>
      <vt:lpstr>收支总体情况表!Print_Titles</vt:lpstr>
      <vt:lpstr>'一般公共预算支出情况表（按功能科目05-1）'!Print_Titles</vt:lpstr>
      <vt:lpstr>'一般公共预算支出情况表（按功能科目05-2）'!Print_Titles</vt:lpstr>
      <vt:lpstr>'一般公共预算支出情况表（按经济科目06-1）'!Print_Titles</vt:lpstr>
      <vt:lpstr>'一般公共预算支出情况表（按经济科目06-2）'!Print_Titles</vt:lpstr>
      <vt:lpstr>'政府性基金预算支出情况（按经济科目08-2）'!Print_Titles</vt:lpstr>
      <vt:lpstr>'政府性基金预算支出情况表（按功能科目08-1）'!Print_Titles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hxkj</cp:lastModifiedBy>
  <cp:lastPrinted>2018-03-08T02:00:00Z</cp:lastPrinted>
  <dcterms:created xsi:type="dcterms:W3CDTF">2018-03-05T01:02:00Z</dcterms:created>
  <dcterms:modified xsi:type="dcterms:W3CDTF">2018-03-15T02:00:52Z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525152</vt:i4>
  </property>
  <property fmtid="{D5CDD505-2E9C-101B-9397-08002B2CF9AE}" pid="3" name="KSOProductBuildVer">
    <vt:lpwstr>2052-10.1.0.7022</vt:lpwstr>
  </property>
</Properties>
</file>