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55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1">收支总表1!$A$1:$F$44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<sst xmlns="http://schemas.openxmlformats.org/spreadsheetml/2006/main" count="275">
  <si>
    <t>2018年部门预算输出报表</t>
  </si>
  <si>
    <t xml:space="preserve">    梅州市梅县区松口镇人民政府</t>
  </si>
  <si>
    <t>报送日期：2018年2月1日</t>
  </si>
  <si>
    <t xml:space="preserve">    单位负责人签章：谢建业   财务负责人签章：饶伟荣  制表人签章：吴德斌</t>
  </si>
  <si>
    <t>预算01表</t>
  </si>
  <si>
    <t xml:space="preserve"> 收  支  预  算  总  表</t>
  </si>
  <si>
    <t/>
  </si>
  <si>
    <t>单位：元</t>
  </si>
  <si>
    <t>收                             入</t>
  </si>
  <si>
    <t>支                        出</t>
  </si>
  <si>
    <t>支                  出</t>
  </si>
  <si>
    <t>项                    目</t>
  </si>
  <si>
    <t>2018年预算</t>
  </si>
  <si>
    <t>项             目</t>
  </si>
  <si>
    <t>一、预算拨款</t>
  </si>
  <si>
    <t>一、基本支出</t>
  </si>
  <si>
    <t>一、一般公共服务</t>
  </si>
  <si>
    <t xml:space="preserve">    一般预算</t>
  </si>
  <si>
    <t>　　　工资福利支出</t>
  </si>
  <si>
    <t>二、外交</t>
  </si>
  <si>
    <t xml:space="preserve">    基金预算拨款</t>
  </si>
  <si>
    <t>　　　一般商品和服务支出</t>
  </si>
  <si>
    <t>三、国防</t>
  </si>
  <si>
    <t>二、预算外收入</t>
  </si>
  <si>
    <t>　　　对个人和家庭的补助</t>
  </si>
  <si>
    <t xml:space="preserve">四、公共安全   </t>
  </si>
  <si>
    <t xml:space="preserve">    行政事业性收入</t>
  </si>
  <si>
    <t>二、项目支出</t>
  </si>
  <si>
    <t xml:space="preserve">五、教育    </t>
  </si>
  <si>
    <t xml:space="preserve">    主管部门集中收入</t>
  </si>
  <si>
    <t xml:space="preserve">六、科学技术  </t>
  </si>
  <si>
    <t xml:space="preserve">    纳入预算外管理的政府性基金收入</t>
  </si>
  <si>
    <t>　　　专项商品和服务支出</t>
  </si>
  <si>
    <t>七、文化体育与传媒</t>
  </si>
  <si>
    <t xml:space="preserve">    其他预算外收入</t>
  </si>
  <si>
    <t xml:space="preserve">八、社会保障和就业  </t>
  </si>
  <si>
    <t>三、事业收入（不含预算外收入）</t>
  </si>
  <si>
    <t xml:space="preserve">      对企事业单位的补贴</t>
  </si>
  <si>
    <t>九、医疗卫生</t>
  </si>
  <si>
    <t>四、事业单位经营收入</t>
  </si>
  <si>
    <t xml:space="preserve">      赠与</t>
  </si>
  <si>
    <t>十、节能环保</t>
  </si>
  <si>
    <t>五、其他收入</t>
  </si>
  <si>
    <t xml:space="preserve">      债务利息支出</t>
  </si>
  <si>
    <t>十一、城乡社区事务</t>
  </si>
  <si>
    <t xml:space="preserve">      债务还本支出</t>
  </si>
  <si>
    <t>十二、农林水事务</t>
  </si>
  <si>
    <t>　　　其他资本性支出</t>
  </si>
  <si>
    <t>十三、交通运输</t>
  </si>
  <si>
    <t xml:space="preserve">      贷款转贷及产权参股</t>
  </si>
  <si>
    <t>十四、资源勘探电力信息等</t>
  </si>
  <si>
    <t xml:space="preserve">      其他支出　</t>
  </si>
  <si>
    <t>十五、商业服务业等事务</t>
  </si>
  <si>
    <t>十六、金融支出</t>
  </si>
  <si>
    <t>十七、援助其他地区支出</t>
  </si>
  <si>
    <t>十八、国土海洋气象等</t>
  </si>
  <si>
    <t>十九、住房保障支出</t>
  </si>
  <si>
    <t>二十、粮油物资储存事务</t>
  </si>
  <si>
    <t>二十一、预备费</t>
  </si>
  <si>
    <t>二十二、国债还本付息支出</t>
  </si>
  <si>
    <t>二十三、其他支出</t>
  </si>
  <si>
    <t>二十四、转移性支出</t>
  </si>
  <si>
    <t>三、事业单位经营支出</t>
  </si>
  <si>
    <t>本  年  收  入  合  计</t>
  </si>
  <si>
    <t>　　　　本　年　支　出　合　计</t>
  </si>
  <si>
    <t xml:space="preserve">本年支出合计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</si>
  <si>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</si>
  <si>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</si>
  <si>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</si>
  <si>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</si>
  <si>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</si>
  <si>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 xml:space="preserve">结转下年 </t>
  </si>
  <si>
    <t>九、上年结余、结存</t>
  </si>
  <si>
    <t xml:space="preserve">       其中：一般预算拨款</t>
  </si>
  <si>
    <t xml:space="preserve">             基金预算拨款</t>
  </si>
  <si>
    <t xml:space="preserve">             其他结转</t>
  </si>
  <si>
    <t>收      入      总      计</t>
  </si>
  <si>
    <t>支  出  总  计</t>
  </si>
  <si>
    <t>预算02表</t>
  </si>
  <si>
    <t>收入预算总表</t>
  </si>
  <si>
    <t>单位代码</t>
  </si>
  <si>
    <t>单位名称</t>
  </si>
  <si>
    <t>总计</t>
  </si>
  <si>
    <t>上年结余、结存</t>
  </si>
  <si>
    <t>预算拨款</t>
  </si>
  <si>
    <t>预算外资金</t>
  </si>
  <si>
    <t>事业收入（不含预算外资金）</t>
  </si>
  <si>
    <t>事业单位经营收入</t>
  </si>
  <si>
    <t>其他收入</t>
  </si>
  <si>
    <t>上级补助收入</t>
  </si>
  <si>
    <t>附属单位上缴收入</t>
  </si>
  <si>
    <t>用事业基金弥补收支差额</t>
  </si>
  <si>
    <t>小计</t>
  </si>
  <si>
    <t>一般预算拨款结转</t>
  </si>
  <si>
    <t>基金预算拨款结转</t>
  </si>
  <si>
    <t>其他结转</t>
  </si>
  <si>
    <t>一般预算</t>
  </si>
  <si>
    <t>基金预算</t>
  </si>
  <si>
    <t>事业性收费收入</t>
  </si>
  <si>
    <t>主管部门集中收入</t>
  </si>
  <si>
    <t>政府性基金收入</t>
  </si>
  <si>
    <t>其他预算外收入</t>
  </si>
  <si>
    <t>**</t>
  </si>
  <si>
    <t>合计</t>
  </si>
  <si>
    <t>松口镇人民政府</t>
  </si>
  <si>
    <t>政府办公室机构事务</t>
  </si>
  <si>
    <t>财政事务</t>
  </si>
  <si>
    <t>人力资源事务</t>
  </si>
  <si>
    <t>计划生育事务</t>
  </si>
  <si>
    <t>食品和药品监督管理事务</t>
  </si>
  <si>
    <t>公安</t>
  </si>
  <si>
    <t>文化</t>
  </si>
  <si>
    <t>农业事业机构</t>
  </si>
  <si>
    <t>城乡社区事务</t>
  </si>
  <si>
    <t>农林水事务—扶贫</t>
  </si>
  <si>
    <t>国土事务</t>
  </si>
  <si>
    <t xml:space="preserve"> </t>
  </si>
  <si>
    <t xml:space="preserve"> 预算03表</t>
  </si>
  <si>
    <t>支出预算总表（按资金来源）</t>
  </si>
  <si>
    <t xml:space="preserve"> 单位：元</t>
  </si>
  <si>
    <t>科目编码</t>
  </si>
  <si>
    <t>单位名称（科目）</t>
  </si>
  <si>
    <t>财政专户拨款</t>
  </si>
  <si>
    <t>事业收入（不含预算外收入）</t>
  </si>
  <si>
    <t>类</t>
  </si>
  <si>
    <t>款</t>
  </si>
  <si>
    <t>项</t>
  </si>
  <si>
    <t>公共预算拨款</t>
  </si>
  <si>
    <t>基金预算拨款</t>
  </si>
  <si>
    <t>教育收费</t>
  </si>
  <si>
    <t>其他财政专户拨款</t>
  </si>
  <si>
    <t>公共预算结余拨款</t>
  </si>
  <si>
    <t>基金预算拨款拨款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</si>
  <si>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</si>
  <si>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</si>
  <si>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</si>
  <si>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</si>
  <si>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</si>
  <si>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</si>
  <si>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</si>
  <si>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</si>
  <si>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</si>
  <si>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</si>
  <si>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</si>
  <si>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</si>
  <si>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</si>
  <si>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</si>
  <si>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</si>
  <si>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</si>
  <si>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</si>
  <si>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201</t>
  </si>
  <si>
    <t>03</t>
  </si>
  <si>
    <t>01</t>
  </si>
  <si>
    <t>政府办公室机构事务/行政运行</t>
  </si>
  <si>
    <t>06</t>
  </si>
  <si>
    <t>财政事务/行政运行</t>
  </si>
  <si>
    <t>50</t>
  </si>
  <si>
    <t>人力资源事务/事业运行</t>
  </si>
  <si>
    <t>210</t>
  </si>
  <si>
    <t>07</t>
  </si>
  <si>
    <t>99</t>
  </si>
  <si>
    <t>计划生育事务/其他计划生育事务</t>
  </si>
  <si>
    <t>食品和药品监督管理事务/行政运行</t>
  </si>
  <si>
    <t>204</t>
  </si>
  <si>
    <t>02</t>
  </si>
  <si>
    <t>公安/行政运行</t>
  </si>
  <si>
    <t>207</t>
  </si>
  <si>
    <t>09</t>
  </si>
  <si>
    <t>文化/群众文化</t>
  </si>
  <si>
    <t>213</t>
  </si>
  <si>
    <t>04</t>
  </si>
  <si>
    <t>农业事业机构/事业运行</t>
  </si>
  <si>
    <t>212</t>
  </si>
  <si>
    <t>城乡社区事务/其他城乡社区公共设施支出</t>
  </si>
  <si>
    <t>05</t>
  </si>
  <si>
    <t>农林水事务—扶贫/其他扶贫支出</t>
  </si>
  <si>
    <t>220</t>
  </si>
  <si>
    <t>国土事务/行政运行</t>
  </si>
  <si>
    <t>预算04表</t>
  </si>
  <si>
    <t>支出预算总表（按支出构成）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</si>
  <si>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</si>
  <si>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</si>
  <si>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</si>
  <si>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</si>
  <si>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</si>
  <si>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</si>
  <si>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商品和服务支出</t>
  </si>
  <si>
    <t>对个人和家庭的补助</t>
  </si>
  <si>
    <t>对企事业单位补贴</t>
  </si>
  <si>
    <t>赠与</t>
  </si>
  <si>
    <t>债务利息支出</t>
  </si>
  <si>
    <t>债务还本支出</t>
  </si>
  <si>
    <t>其他资本性支出</t>
  </si>
  <si>
    <t>贷款转贷及产权参股</t>
  </si>
  <si>
    <t>其他支出</t>
  </si>
  <si>
    <t>预算05表</t>
  </si>
  <si>
    <t>基本支出预算表———工资福利支出、对个人和家庭的补助支出预算表</t>
  </si>
  <si>
    <t>对个人和家庭的补助支出</t>
  </si>
  <si>
    <t>合  计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</si>
  <si>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</si>
  <si>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</si>
  <si>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</si>
  <si>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</si>
  <si>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</si>
  <si>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</si>
  <si>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公务员医疗保险缴费</t>
  </si>
  <si>
    <t>其他社会保障缴费</t>
  </si>
  <si>
    <t>住房公积金</t>
  </si>
  <si>
    <t>伙食补助费</t>
  </si>
  <si>
    <t>医疗费</t>
  </si>
  <si>
    <t>其他工资福利支出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</si>
  <si>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</si>
  <si>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</si>
  <si>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</si>
  <si>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</si>
  <si>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</si>
  <si>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</si>
  <si>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</si>
  <si>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离休费</t>
  </si>
  <si>
    <t>退休费</t>
  </si>
  <si>
    <t>退职（役）费</t>
  </si>
  <si>
    <t>其他对个人和家庭的补助</t>
  </si>
  <si>
    <t>预算06表</t>
  </si>
  <si>
    <t>基本支出预算表———商品和服务支出预算表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</si>
  <si>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</si>
  <si>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</si>
  <si>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</si>
  <si>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</si>
  <si>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</si>
  <si>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</si>
  <si>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</si>
  <si>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</si>
  <si>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租赁费</t>
  </si>
  <si>
    <t>工会经费</t>
  </si>
  <si>
    <t>福利费</t>
  </si>
  <si>
    <t>其他交通费用</t>
  </si>
  <si>
    <t>税金及附加费用</t>
  </si>
  <si>
    <t>会议费</t>
  </si>
  <si>
    <t>培训费</t>
  </si>
  <si>
    <t>专用材料费</t>
  </si>
  <si>
    <t>被装购置费</t>
  </si>
  <si>
    <t>专用燃料费</t>
  </si>
  <si>
    <t>咨询费</t>
  </si>
  <si>
    <t>劳务费</t>
  </si>
  <si>
    <t>委托物业费</t>
  </si>
  <si>
    <t>公务接待费</t>
  </si>
  <si>
    <t>因公出国（境）费</t>
  </si>
  <si>
    <t>公务用车运行维护费</t>
  </si>
  <si>
    <t>维修（护）费</t>
  </si>
  <si>
    <t>其他商品和服务支出</t>
  </si>
  <si>
    <t xml:space="preserve"> 
预算07表</t>
  </si>
  <si>
    <t>项目支出预算表</t>
  </si>
  <si>
    <t xml:space="preserve"> 
单位：元</t>
  </si>
  <si>
    <t>项目名称（单位/科目）</t>
  </si>
  <si>
    <t>起止年</t>
  </si>
  <si>
    <t>终止年</t>
  </si>
  <si>
    <t>资     金     来      源</t>
  </si>
  <si>
    <t>上年预算结转</t>
  </si>
  <si>
    <t>公共预算结转拨款</t>
  </si>
  <si>
    <t>基金预算结转拨款</t>
  </si>
  <si>
    <t>18</t>
  </si>
  <si>
    <t xml:space="preserve"> 
预算08表</t>
  </si>
  <si>
    <t>公共财政预算拨款支出预算表</t>
  </si>
  <si>
    <t>单位名称（功能科目）</t>
  </si>
  <si>
    <t>项目备注</t>
  </si>
  <si>
    <t>一般商品和服务支出</t>
  </si>
  <si>
    <t>专项商品和服务支出</t>
  </si>
  <si>
    <t>转移性支出</t>
  </si>
  <si>
    <t>基本建设支出</t>
  </si>
  <si>
    <t>商品和服务支出-办公费</t>
  </si>
  <si>
    <t>非统发工资-交通补贴</t>
  </si>
  <si>
    <t>19</t>
  </si>
  <si>
    <t>20</t>
  </si>
  <si>
    <t>预算12表</t>
  </si>
  <si>
    <t>政府性基金支出预算表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</si>
</sst>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* #,##0.00;* \-#,##0.00;* &quot;&quot;??;@"/>
    <numFmt numFmtId="179" formatCode="0_ "/>
    <numFmt numFmtId="180" formatCode="00"/>
    <numFmt numFmtId="181" formatCode="0000"/>
    <numFmt numFmtId="182" formatCode="#,##0.0_ "/>
    <numFmt numFmtId="183" formatCode="#,##0.0000"/>
  </numFmts>
  <fonts count="44">
    <font>
      <sz val="9"/>
      <name val="宋体"/>
      <charset val="134"/>
    </font>
    <font>
      <sz val="10"/>
      <name val="宋体"/>
      <charset val="134"/>
    </font>
    <font>
      <sz val="10"/>
      <color indexed="48"/>
      <name val="宋体"/>
      <charset val="134"/>
    </font>
    <font>
      <b/>
      <sz val="12"/>
      <name val="宋体"/>
      <charset val="134"/>
    </font>
    <font>
      <b/>
      <sz val="12"/>
      <color indexed="48"/>
      <name val="宋体"/>
      <charset val="134"/>
    </font>
    <font>
      <sz val="10"/>
      <color indexed="8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0"/>
      <color indexed="17"/>
      <name val="宋体"/>
      <charset val="134"/>
    </font>
    <font>
      <sz val="10"/>
      <color indexed="12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48"/>
      <name val="宋体"/>
      <charset val="134"/>
    </font>
    <font>
      <sz val="36"/>
      <name val="宋体"/>
      <charset val="134"/>
    </font>
    <font>
      <sz val="26"/>
      <name val="宋体"/>
      <charset val="134"/>
    </font>
    <font>
      <sz val="9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31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9" borderId="2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21" borderId="25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8" fillId="14" borderId="22" applyNumberFormat="0" applyAlignment="0" applyProtection="0">
      <alignment vertical="center"/>
    </xf>
    <xf numFmtId="0" fontId="39" fillId="14" borderId="20" applyNumberFormat="0" applyAlignment="0" applyProtection="0">
      <alignment vertical="center"/>
    </xf>
    <xf numFmtId="0" fontId="41" fillId="19" borderId="23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</cellStyleXfs>
  <cellXfs count="230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8" fontId="1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8" applyNumberFormat="1" applyFont="1" applyFill="1" applyBorder="1" applyAlignment="1" applyProtection="1">
      <alignment horizontal="center" vertical="center" wrapText="1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Continuous" vertical="center"/>
    </xf>
    <xf numFmtId="178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0" fillId="0" borderId="6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0" fontId="12" fillId="0" borderId="6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179" fontId="11" fillId="0" borderId="8" xfId="0" applyNumberFormat="1" applyFont="1" applyFill="1" applyBorder="1" applyAlignment="1" applyProtection="1">
      <alignment horizontal="right" vertical="center"/>
    </xf>
    <xf numFmtId="0" fontId="11" fillId="0" borderId="6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wrapText="1"/>
    </xf>
    <xf numFmtId="0" fontId="5" fillId="0" borderId="5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/>
    <xf numFmtId="0" fontId="13" fillId="0" borderId="5" xfId="0" applyNumberFormat="1" applyFont="1" applyFill="1" applyBorder="1" applyAlignment="1" applyProtection="1">
      <alignment horizontal="right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vertical="center"/>
    </xf>
    <xf numFmtId="0" fontId="16" fillId="0" borderId="6" xfId="0" applyNumberFormat="1" applyFont="1" applyFill="1" applyBorder="1" applyAlignment="1" applyProtection="1">
      <alignment horizontal="center"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0" fontId="1" fillId="0" borderId="0" xfId="8" applyFont="1" applyAlignment="1">
      <alignment vertical="center"/>
    </xf>
    <xf numFmtId="0" fontId="1" fillId="2" borderId="0" xfId="8" applyFont="1" applyFill="1" applyAlignment="1">
      <alignment horizontal="center" vertical="center" wrapText="1"/>
    </xf>
    <xf numFmtId="0" fontId="0" fillId="0" borderId="0" xfId="8" applyAlignment="1">
      <alignment wrapText="1"/>
    </xf>
    <xf numFmtId="0" fontId="0" fillId="0" borderId="0" xfId="0" applyAlignment="1">
      <alignment vertical="center"/>
    </xf>
    <xf numFmtId="180" fontId="1" fillId="0" borderId="0" xfId="8" applyNumberFormat="1" applyFont="1" applyAlignment="1">
      <alignment horizontal="center" vertical="center"/>
    </xf>
    <xf numFmtId="181" fontId="1" fillId="0" borderId="0" xfId="8" applyNumberFormat="1" applyFont="1" applyAlignment="1">
      <alignment horizontal="center" vertical="center"/>
    </xf>
    <xf numFmtId="49" fontId="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78" fontId="1" fillId="0" borderId="0" xfId="8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0" xfId="8">
      <alignment vertical="center"/>
    </xf>
    <xf numFmtId="180" fontId="1" fillId="0" borderId="0" xfId="0" applyNumberFormat="1" applyFont="1" applyFill="1" applyAlignment="1">
      <alignment horizontal="left" vertical="center"/>
    </xf>
    <xf numFmtId="181" fontId="1" fillId="0" borderId="0" xfId="0" applyNumberFormat="1" applyFont="1" applyAlignment="1">
      <alignment horizontal="right" vertical="center"/>
    </xf>
    <xf numFmtId="49" fontId="1" fillId="0" borderId="0" xfId="8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8" fontId="17" fillId="0" borderId="0" xfId="8" applyNumberFormat="1" applyFont="1" applyFill="1" applyAlignment="1" applyProtection="1">
      <alignment horizontal="centerContinuous" vertical="center"/>
    </xf>
    <xf numFmtId="181" fontId="1" fillId="0" borderId="0" xfId="0" applyNumberFormat="1" applyFont="1" applyFill="1" applyAlignment="1">
      <alignment horizontal="left" vertical="center"/>
    </xf>
    <xf numFmtId="18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2" borderId="1" xfId="8" applyNumberFormat="1" applyFont="1" applyFill="1" applyBorder="1" applyAlignment="1" applyProtection="1">
      <alignment horizontal="center" vertical="center" wrapText="1"/>
    </xf>
    <xf numFmtId="0" fontId="1" fillId="2" borderId="9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2" borderId="10" xfId="8" applyNumberFormat="1" applyFont="1" applyFill="1" applyBorder="1" applyAlignment="1" applyProtection="1">
      <alignment horizontal="center" vertical="center" wrapText="1"/>
    </xf>
    <xf numFmtId="0" fontId="1" fillId="2" borderId="4" xfId="8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178" fontId="1" fillId="0" borderId="0" xfId="8" applyNumberFormat="1" applyFont="1" applyAlignment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0" fillId="0" borderId="0" xfId="8" applyFill="1" applyAlignment="1">
      <alignment vertical="center"/>
    </xf>
    <xf numFmtId="0" fontId="0" fillId="0" borderId="0" xfId="8" applyAlignment="1">
      <alignment vertical="center"/>
    </xf>
    <xf numFmtId="0" fontId="0" fillId="0" borderId="0" xfId="0" applyFill="1" applyAlignment="1">
      <alignment vertical="center"/>
    </xf>
    <xf numFmtId="178" fontId="17" fillId="0" borderId="0" xfId="8" applyNumberFormat="1" applyFont="1" applyBorder="1" applyAlignment="1">
      <alignment vertical="center"/>
    </xf>
    <xf numFmtId="180" fontId="1" fillId="0" borderId="0" xfId="0" applyNumberFormat="1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9" xfId="0" applyNumberFormat="1" applyFont="1" applyFill="1" applyBorder="1" applyAlignment="1" applyProtection="1">
      <alignment horizontal="centerContinuous" vertical="center"/>
    </xf>
    <xf numFmtId="0" fontId="1" fillId="2" borderId="13" xfId="8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vertical="center"/>
    </xf>
    <xf numFmtId="0" fontId="1" fillId="2" borderId="14" xfId="0" applyNumberFormat="1" applyFont="1" applyFill="1" applyBorder="1" applyAlignment="1" applyProtection="1">
      <alignment horizontal="centerContinuous" vertic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Continuous" vertical="center"/>
    </xf>
    <xf numFmtId="0" fontId="1" fillId="2" borderId="11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178" fontId="17" fillId="0" borderId="0" xfId="8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180" fontId="1" fillId="2" borderId="0" xfId="0" applyNumberFormat="1" applyFont="1" applyFill="1" applyAlignment="1" applyProtection="1">
      <alignment horizontal="center" vertical="center"/>
    </xf>
    <xf numFmtId="181" fontId="1" fillId="2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ont="1" applyFill="1" applyBorder="1" applyAlignment="1" applyProtection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12" fillId="0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176" fontId="11" fillId="0" borderId="6" xfId="0" applyNumberFormat="1" applyFont="1" applyFill="1" applyBorder="1" applyAlignment="1" applyProtection="1">
      <alignment horizontal="right" vertical="center"/>
    </xf>
    <xf numFmtId="49" fontId="5" fillId="0" borderId="6" xfId="0" applyNumberFormat="1" applyFont="1" applyFill="1" applyBorder="1" applyAlignment="1" applyProtection="1">
      <alignment horizontal="left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right"/>
    </xf>
    <xf numFmtId="49" fontId="1" fillId="0" borderId="0" xfId="0" applyNumberFormat="1" applyFont="1" applyFill="1" applyAlignment="1">
      <alignment horizontal="left" vertical="center"/>
    </xf>
    <xf numFmtId="180" fontId="17" fillId="0" borderId="0" xfId="0" applyNumberFormat="1" applyFont="1" applyFill="1" applyAlignment="1" applyProtection="1">
      <alignment horizontal="centerContinuous" vertical="center"/>
    </xf>
    <xf numFmtId="180" fontId="9" fillId="2" borderId="0" xfId="0" applyNumberFormat="1" applyFont="1" applyFill="1" applyAlignment="1" applyProtection="1">
      <alignment horizontal="centerContinuous" vertical="center"/>
    </xf>
    <xf numFmtId="180" fontId="9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 wrapText="1"/>
    </xf>
    <xf numFmtId="182" fontId="1" fillId="2" borderId="0" xfId="0" applyNumberFormat="1" applyFont="1" applyFill="1" applyAlignment="1" applyProtection="1">
      <alignment horizontal="right" vertical="center" wrapText="1"/>
    </xf>
    <xf numFmtId="182" fontId="1" fillId="2" borderId="0" xfId="0" applyNumberFormat="1" applyFont="1" applyFill="1" applyAlignment="1" applyProtection="1">
      <alignment horizontal="right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2" xfId="0" applyNumberFormat="1" applyFont="1" applyFill="1" applyBorder="1" applyAlignment="1" applyProtection="1">
      <alignment horizontal="center" vertical="center" wrapText="1"/>
    </xf>
    <xf numFmtId="182" fontId="1" fillId="0" borderId="9" xfId="0" applyNumberFormat="1" applyFont="1" applyFill="1" applyBorder="1" applyAlignment="1" applyProtection="1">
      <alignment horizontal="center" vertical="center" wrapText="1"/>
    </xf>
    <xf numFmtId="182" fontId="1" fillId="0" borderId="11" xfId="0" applyNumberFormat="1" applyFont="1" applyFill="1" applyBorder="1" applyAlignment="1" applyProtection="1">
      <alignment horizontal="center" vertical="center" wrapText="1"/>
    </xf>
    <xf numFmtId="182" fontId="1" fillId="0" borderId="4" xfId="0" applyNumberFormat="1" applyFont="1" applyFill="1" applyBorder="1" applyAlignment="1" applyProtection="1">
      <alignment horizontal="centerContinuous" vertical="center"/>
    </xf>
    <xf numFmtId="182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82" fontId="1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/>
    <xf numFmtId="0" fontId="5" fillId="0" borderId="6" xfId="0" applyNumberFormat="1" applyFont="1" applyFill="1" applyBorder="1" applyAlignment="1" applyProtection="1">
      <alignment horizontal="left" vertical="center" wrapText="1"/>
    </xf>
    <xf numFmtId="4" fontId="1" fillId="0" borderId="11" xfId="0" applyNumberFormat="1" applyFont="1" applyFill="1" applyBorder="1" applyAlignment="1" applyProtection="1"/>
    <xf numFmtId="4" fontId="1" fillId="0" borderId="9" xfId="0" applyNumberFormat="1" applyFont="1" applyFill="1" applyBorder="1" applyAlignment="1" applyProtection="1"/>
    <xf numFmtId="0" fontId="1" fillId="0" borderId="1" xfId="0" applyFont="1" applyFill="1" applyBorder="1"/>
    <xf numFmtId="0" fontId="1" fillId="0" borderId="1" xfId="0" applyFont="1" applyBorder="1"/>
    <xf numFmtId="182" fontId="1" fillId="0" borderId="1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4" fontId="0" fillId="0" borderId="9" xfId="0" applyNumberFormat="1" applyFont="1" applyFill="1" applyBorder="1" applyAlignment="1" applyProtection="1"/>
    <xf numFmtId="4" fontId="0" fillId="0" borderId="11" xfId="0" applyNumberFormat="1" applyFont="1" applyFill="1" applyBorder="1" applyAlignment="1" applyProtection="1"/>
    <xf numFmtId="180" fontId="9" fillId="2" borderId="0" xfId="0" applyNumberFormat="1" applyFont="1" applyFill="1" applyAlignment="1" applyProtection="1">
      <alignment horizontal="center" vertical="center"/>
    </xf>
    <xf numFmtId="0" fontId="1" fillId="0" borderId="0" xfId="0" applyFont="1" applyFill="1"/>
    <xf numFmtId="0" fontId="19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/>
    </xf>
    <xf numFmtId="4" fontId="1" fillId="0" borderId="0" xfId="0" applyNumberFormat="1" applyFont="1" applyFill="1" applyAlignment="1">
      <alignment vertical="center"/>
    </xf>
    <xf numFmtId="0" fontId="0" fillId="0" borderId="0" xfId="0" applyBorder="1"/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0" fillId="2" borderId="0" xfId="0" applyFill="1"/>
    <xf numFmtId="183" fontId="23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tabSelected="1" workbookViewId="0">
      <selection activeCell="B4" sqref="B4"/>
    </sheetView>
  </sheetViews>
  <sheetFormatPr defaultColWidth="6.83333333333333" defaultRowHeight="12.75" customHeight="1"/>
  <cols>
    <col min="1" max="1" width="23.1666666666667" customWidth="1"/>
    <col min="2" max="2" width="122.166666666667" customWidth="1"/>
    <col min="3" max="3" width="29.1666666666667" customWidth="1"/>
    <col min="4" max="4" width="12.5" customWidth="1"/>
  </cols>
  <sheetData>
    <row r="1" ht="9.75" customHeight="1" spans="2:2">
      <c r="B1" s="223"/>
    </row>
    <row r="2" ht="107.25" customHeight="1" spans="1:4">
      <c r="A2" s="224" t="s">
        <v>0</v>
      </c>
      <c r="B2" s="224"/>
      <c r="C2" s="224"/>
      <c r="D2" s="224"/>
    </row>
    <row r="3" ht="93.75" customHeight="1" spans="2:2">
      <c r="B3" s="225" t="s">
        <v>1</v>
      </c>
    </row>
    <row r="4" ht="87.75" customHeight="1" spans="3:3">
      <c r="C4" s="142"/>
    </row>
    <row r="5" ht="112.5" customHeight="1" spans="2:13">
      <c r="B5" s="226" t="s">
        <v>2</v>
      </c>
      <c r="M5" s="227"/>
    </row>
    <row r="6" ht="70.5" customHeight="1" spans="2:20">
      <c r="B6" s="226" t="s">
        <v>3</v>
      </c>
      <c r="D6" s="142"/>
      <c r="E6" s="142"/>
      <c r="R6" s="142"/>
      <c r="S6" s="142"/>
      <c r="T6" s="142"/>
    </row>
    <row r="7" customHeight="1" spans="2:20">
      <c r="B7" s="223"/>
      <c r="E7" s="142"/>
      <c r="S7" s="142"/>
      <c r="T7" s="142"/>
    </row>
    <row r="8" customHeight="1" spans="2:21">
      <c r="B8" s="223"/>
      <c r="E8" s="142"/>
      <c r="L8" s="142"/>
      <c r="U8" s="142"/>
    </row>
    <row r="9" customHeight="1" spans="2:21">
      <c r="B9" s="223"/>
      <c r="E9" s="142"/>
      <c r="F9" s="142"/>
      <c r="H9" s="142"/>
      <c r="I9" s="228">
        <v>0</v>
      </c>
      <c r="U9" s="229"/>
    </row>
    <row r="10" customHeight="1" spans="2:8">
      <c r="B10" s="223"/>
      <c r="F10" s="142"/>
      <c r="G10" s="142"/>
      <c r="H10" s="142"/>
    </row>
    <row r="11" customHeight="1" spans="2:2">
      <c r="B11" s="223"/>
    </row>
    <row r="12" customHeight="1" spans="2:2">
      <c r="B12" s="223"/>
    </row>
    <row r="13" customHeight="1" spans="2:2">
      <c r="B13" s="223"/>
    </row>
    <row r="14" customHeight="1" spans="2:2">
      <c r="B14" s="223"/>
    </row>
  </sheetData>
  <mergeCells count="1">
    <mergeCell ref="A2:D2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46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workbookViewId="0">
      <selection activeCell="S4" sqref="S4"/>
    </sheetView>
  </sheetViews>
  <sheetFormatPr defaultColWidth="9.16666666666667" defaultRowHeight="18" customHeight="1"/>
  <cols>
    <col min="1" max="1" width="9.83333333333333" style="2" customWidth="1"/>
    <col min="2" max="2" width="12" style="3" customWidth="1"/>
    <col min="3" max="9" width="8.83333333333333" style="4" customWidth="1"/>
    <col min="10" max="10" width="8.83333333333333" style="5" customWidth="1"/>
    <col min="11" max="18" width="8.83333333333333" style="6" customWidth="1"/>
    <col min="19" max="239" width="9" style="6" customWidth="1"/>
  </cols>
  <sheetData>
    <row r="1" s="1" customFormat="1" customHeight="1" spans="1:18">
      <c r="A1" s="7"/>
      <c r="B1" s="7"/>
      <c r="C1" s="7"/>
      <c r="D1" s="7"/>
      <c r="E1" s="7"/>
      <c r="F1" s="7"/>
      <c r="G1" s="7"/>
      <c r="H1" s="7"/>
      <c r="I1" s="7"/>
      <c r="J1" s="22"/>
      <c r="K1" s="23"/>
      <c r="R1" s="23" t="s">
        <v>273</v>
      </c>
    </row>
    <row r="2" customHeight="1" spans="1:18">
      <c r="A2" s="8" t="s">
        <v>274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customHeight="1" spans="1:18">
      <c r="A3" s="9"/>
      <c r="B3" s="9"/>
      <c r="C3" s="9"/>
      <c r="D3" s="9"/>
      <c r="E3" s="9"/>
      <c r="F3" s="9"/>
      <c r="G3" s="9"/>
      <c r="H3" s="9"/>
      <c r="I3" s="9"/>
      <c r="J3" s="24"/>
      <c r="R3" s="6" t="s">
        <v>7</v>
      </c>
    </row>
    <row r="4" customHeight="1" spans="1:18">
      <c r="A4" s="10" t="s">
        <v>80</v>
      </c>
      <c r="B4" s="10" t="s">
        <v>263</v>
      </c>
      <c r="C4" s="11" t="s">
        <v>103</v>
      </c>
      <c r="D4" s="12" t="s">
        <v>180</v>
      </c>
      <c r="E4" s="12"/>
      <c r="F4" s="12"/>
      <c r="G4" s="13"/>
      <c r="H4" s="12" t="s">
        <v>181</v>
      </c>
      <c r="I4" s="12"/>
      <c r="J4" s="12"/>
      <c r="K4" s="12"/>
      <c r="L4" s="12"/>
      <c r="M4" s="12"/>
      <c r="N4" s="12"/>
      <c r="O4" s="12"/>
      <c r="P4" s="12"/>
      <c r="Q4" s="12"/>
      <c r="R4" s="12"/>
    </row>
    <row r="5" ht="38.45" customHeight="1" spans="1:18">
      <c r="A5" s="10"/>
      <c r="B5" s="10"/>
      <c r="C5" s="11"/>
      <c r="D5" s="14" t="s">
        <v>103</v>
      </c>
      <c r="E5" s="14" t="s">
        <v>185</v>
      </c>
      <c r="F5" s="14" t="s">
        <v>265</v>
      </c>
      <c r="G5" s="14" t="s">
        <v>187</v>
      </c>
      <c r="H5" s="14" t="s">
        <v>103</v>
      </c>
      <c r="I5" s="14" t="s">
        <v>185</v>
      </c>
      <c r="J5" s="14" t="s">
        <v>187</v>
      </c>
      <c r="K5" s="14" t="s">
        <v>266</v>
      </c>
      <c r="L5" s="14" t="s">
        <v>188</v>
      </c>
      <c r="M5" s="14" t="s">
        <v>189</v>
      </c>
      <c r="N5" s="14" t="s">
        <v>190</v>
      </c>
      <c r="O5" s="14" t="s">
        <v>191</v>
      </c>
      <c r="P5" s="14" t="s">
        <v>192</v>
      </c>
      <c r="Q5" s="14" t="s">
        <v>193</v>
      </c>
      <c r="R5" s="14" t="s">
        <v>194</v>
      </c>
    </row>
    <row r="6" customHeight="1" spans="1:18">
      <c r="A6" s="15" t="s">
        <v>102</v>
      </c>
      <c r="B6" s="15" t="s">
        <v>102</v>
      </c>
      <c r="C6" s="15">
        <v>1</v>
      </c>
      <c r="D6" s="15">
        <v>2</v>
      </c>
      <c r="E6" s="15">
        <v>3</v>
      </c>
      <c r="F6" s="15">
        <v>4</v>
      </c>
      <c r="G6" s="15">
        <v>5</v>
      </c>
      <c r="H6" s="15">
        <v>6</v>
      </c>
      <c r="I6" s="15">
        <v>7</v>
      </c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5">
        <v>15</v>
      </c>
      <c r="R6" s="15">
        <v>16</v>
      </c>
    </row>
    <row r="7" customHeight="1" spans="1:18">
      <c r="A7" s="16"/>
      <c r="B7" s="17"/>
      <c r="C7" s="18"/>
      <c r="D7" s="18"/>
      <c r="E7" s="18"/>
      <c r="F7" s="18"/>
      <c r="G7" s="18"/>
      <c r="H7" s="18"/>
      <c r="I7" s="18"/>
      <c r="J7" s="25"/>
      <c r="K7" s="26"/>
      <c r="L7" s="26"/>
      <c r="M7" s="26"/>
      <c r="N7" s="26"/>
      <c r="O7" s="26"/>
      <c r="P7" s="26"/>
      <c r="Q7" s="26"/>
      <c r="R7" s="26"/>
    </row>
    <row r="8" customHeight="1" spans="1:18">
      <c r="A8" s="16"/>
      <c r="B8" s="17"/>
      <c r="C8" s="18"/>
      <c r="D8" s="19"/>
      <c r="E8" s="18"/>
      <c r="F8" s="19"/>
      <c r="G8" s="19"/>
      <c r="H8" s="18"/>
      <c r="I8" s="18"/>
      <c r="J8" s="25"/>
      <c r="K8" s="26"/>
      <c r="L8" s="27"/>
      <c r="M8" s="27"/>
      <c r="N8" s="27"/>
      <c r="O8" s="27"/>
      <c r="P8" s="27"/>
      <c r="Q8" s="26"/>
      <c r="R8" s="27"/>
    </row>
    <row r="9" customHeight="1" spans="1:18">
      <c r="A9" s="16"/>
      <c r="B9" s="17"/>
      <c r="C9" s="18"/>
      <c r="D9" s="18"/>
      <c r="E9" s="19"/>
      <c r="F9" s="19"/>
      <c r="G9" s="19"/>
      <c r="H9" s="18"/>
      <c r="I9" s="18"/>
      <c r="J9" s="25"/>
      <c r="K9" s="26"/>
      <c r="L9" s="27"/>
      <c r="M9" s="27"/>
      <c r="N9" s="27"/>
      <c r="O9" s="27"/>
      <c r="P9" s="27"/>
      <c r="Q9" s="26"/>
      <c r="R9" s="27"/>
    </row>
    <row r="10" customHeight="1" spans="1:18">
      <c r="A10" s="16"/>
      <c r="B10" s="17"/>
      <c r="C10" s="19"/>
      <c r="D10" s="18"/>
      <c r="E10" s="18"/>
      <c r="F10" s="19"/>
      <c r="G10" s="19"/>
      <c r="H10" s="18"/>
      <c r="I10" s="18"/>
      <c r="J10" s="25"/>
      <c r="K10" s="27"/>
      <c r="L10" s="27"/>
      <c r="M10" s="27"/>
      <c r="N10" s="27"/>
      <c r="O10" s="27"/>
      <c r="P10" s="27"/>
      <c r="Q10" s="26"/>
      <c r="R10" s="27"/>
    </row>
    <row r="11" customHeight="1" spans="1:18">
      <c r="A11" s="20"/>
      <c r="B11" s="21"/>
      <c r="C11" s="19"/>
      <c r="D11" s="19"/>
      <c r="E11" s="19"/>
      <c r="F11" s="19"/>
      <c r="G11" s="19"/>
      <c r="H11" s="19"/>
      <c r="I11" s="19"/>
      <c r="J11" s="28"/>
      <c r="K11" s="27"/>
      <c r="L11" s="27"/>
      <c r="M11" s="27"/>
      <c r="N11" s="27"/>
      <c r="O11" s="27"/>
      <c r="P11" s="27"/>
      <c r="Q11" s="27"/>
      <c r="R11" s="27"/>
    </row>
  </sheetData>
  <mergeCells count="6">
    <mergeCell ref="A2:R2"/>
    <mergeCell ref="D4:G4"/>
    <mergeCell ref="H4:R4"/>
    <mergeCell ref="A4:A5"/>
    <mergeCell ref="B4:B5"/>
    <mergeCell ref="C4:C5"/>
  </mergeCells>
  <printOptions horizontalCentered="1"/>
  <pageMargins left="0.393055555555556" right="0.393055555555556" top="0.590277777777778" bottom="0.707638888888889" header="0.511805555555556" footer="0.511805555555556"/>
  <pageSetup paperSize="9" scale="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7"/>
  <sheetViews>
    <sheetView showGridLines="0" showZeros="0" workbookViewId="0">
      <selection activeCell="D9" sqref="D9"/>
    </sheetView>
  </sheetViews>
  <sheetFormatPr defaultColWidth="9.16666666666667" defaultRowHeight="18" customHeight="1"/>
  <cols>
    <col min="1" max="1" width="39.5" style="141" customWidth="1"/>
    <col min="2" max="2" width="15.1666666666667" style="141" customWidth="1"/>
    <col min="3" max="3" width="33.3333333333333" style="141" customWidth="1"/>
    <col min="4" max="4" width="15.1666666666667" style="141" customWidth="1"/>
    <col min="5" max="5" width="27" style="141" customWidth="1"/>
    <col min="6" max="6" width="15.1666666666667" style="141" customWidth="1"/>
    <col min="7" max="160" width="9" style="141" customWidth="1"/>
    <col min="161" max="16384" width="9.16666666666667" style="209"/>
  </cols>
  <sheetData>
    <row r="1" ht="18.75" customHeight="1" spans="1:6">
      <c r="A1" s="211"/>
      <c r="B1" s="94"/>
      <c r="C1" s="94"/>
      <c r="D1" s="94"/>
      <c r="F1" s="94" t="s">
        <v>4</v>
      </c>
    </row>
    <row r="2" customHeight="1" spans="1:6">
      <c r="A2" s="212" t="s">
        <v>5</v>
      </c>
      <c r="B2" s="212"/>
      <c r="C2" s="212"/>
      <c r="D2" s="212"/>
      <c r="E2" s="212"/>
      <c r="F2" s="212"/>
    </row>
    <row r="3" customHeight="1" spans="1:6">
      <c r="A3" s="213" t="s">
        <v>6</v>
      </c>
      <c r="B3" s="166"/>
      <c r="C3" s="166"/>
      <c r="D3" s="94"/>
      <c r="F3" s="94" t="s">
        <v>7</v>
      </c>
    </row>
    <row r="4" ht="16" customHeight="1" spans="1:6">
      <c r="A4" s="214" t="s">
        <v>8</v>
      </c>
      <c r="B4" s="136"/>
      <c r="C4" s="136" t="s">
        <v>9</v>
      </c>
      <c r="D4" s="136"/>
      <c r="E4" s="215" t="s">
        <v>10</v>
      </c>
      <c r="F4" s="215"/>
    </row>
    <row r="5" ht="16" customHeight="1" spans="1:6">
      <c r="A5" s="156" t="s">
        <v>11</v>
      </c>
      <c r="B5" s="215" t="s">
        <v>12</v>
      </c>
      <c r="C5" s="215" t="s">
        <v>13</v>
      </c>
      <c r="D5" s="215" t="s">
        <v>12</v>
      </c>
      <c r="E5" s="215" t="s">
        <v>13</v>
      </c>
      <c r="F5" s="215" t="s">
        <v>12</v>
      </c>
    </row>
    <row r="6" ht="16" customHeight="1" spans="1:6">
      <c r="A6" s="216" t="s">
        <v>14</v>
      </c>
      <c r="B6" s="47">
        <v>26985772</v>
      </c>
      <c r="C6" s="107" t="s">
        <v>15</v>
      </c>
      <c r="D6" s="47">
        <f>D7+D8+D9</f>
        <v>26985772</v>
      </c>
      <c r="E6" s="26" t="s">
        <v>16</v>
      </c>
      <c r="F6" s="47">
        <v>9129006</v>
      </c>
    </row>
    <row r="7" ht="16" customHeight="1" spans="1:6">
      <c r="A7" s="216" t="s">
        <v>17</v>
      </c>
      <c r="B7" s="47">
        <v>26985772</v>
      </c>
      <c r="C7" s="217" t="s">
        <v>18</v>
      </c>
      <c r="D7" s="47">
        <v>23137680</v>
      </c>
      <c r="E7" s="26" t="s">
        <v>19</v>
      </c>
      <c r="F7" s="47"/>
    </row>
    <row r="8" ht="16" customHeight="1" spans="1:6">
      <c r="A8" s="218" t="s">
        <v>20</v>
      </c>
      <c r="B8" s="219"/>
      <c r="C8" s="217" t="s">
        <v>21</v>
      </c>
      <c r="D8" s="47">
        <v>760372</v>
      </c>
      <c r="E8" s="26" t="s">
        <v>22</v>
      </c>
      <c r="F8" s="47"/>
    </row>
    <row r="9" ht="16" customHeight="1" spans="1:6">
      <c r="A9" s="216" t="s">
        <v>23</v>
      </c>
      <c r="B9" s="219"/>
      <c r="C9" s="217" t="s">
        <v>24</v>
      </c>
      <c r="D9" s="47">
        <v>3087720</v>
      </c>
      <c r="E9" s="26" t="s">
        <v>25</v>
      </c>
      <c r="F9" s="47">
        <v>1818021</v>
      </c>
    </row>
    <row r="10" ht="16" customHeight="1" spans="1:6">
      <c r="A10" s="216" t="s">
        <v>26</v>
      </c>
      <c r="B10" s="219"/>
      <c r="C10" s="217" t="s">
        <v>27</v>
      </c>
      <c r="D10" s="47"/>
      <c r="E10" s="26" t="s">
        <v>28</v>
      </c>
      <c r="F10" s="47"/>
    </row>
    <row r="11" ht="16" customHeight="1" spans="1:6">
      <c r="A11" s="216" t="s">
        <v>29</v>
      </c>
      <c r="B11" s="219"/>
      <c r="C11" s="217" t="s">
        <v>18</v>
      </c>
      <c r="D11" s="219"/>
      <c r="E11" s="26" t="s">
        <v>30</v>
      </c>
      <c r="F11" s="47"/>
    </row>
    <row r="12" ht="16" customHeight="1" spans="1:6">
      <c r="A12" s="216" t="s">
        <v>31</v>
      </c>
      <c r="B12" s="219"/>
      <c r="C12" s="217" t="s">
        <v>32</v>
      </c>
      <c r="D12" s="219"/>
      <c r="E12" s="26" t="s">
        <v>33</v>
      </c>
      <c r="F12" s="47">
        <v>1060683</v>
      </c>
    </row>
    <row r="13" ht="16" customHeight="1" spans="1:6">
      <c r="A13" s="216" t="s">
        <v>34</v>
      </c>
      <c r="B13" s="219"/>
      <c r="C13" s="217" t="s">
        <v>24</v>
      </c>
      <c r="D13" s="219"/>
      <c r="E13" s="26" t="s">
        <v>35</v>
      </c>
      <c r="F13" s="47">
        <v>619168</v>
      </c>
    </row>
    <row r="14" ht="16" customHeight="1" spans="1:6">
      <c r="A14" s="216" t="s">
        <v>36</v>
      </c>
      <c r="B14" s="219"/>
      <c r="C14" s="220" t="s">
        <v>37</v>
      </c>
      <c r="D14" s="219"/>
      <c r="E14" s="26" t="s">
        <v>38</v>
      </c>
      <c r="F14" s="47">
        <v>494464</v>
      </c>
    </row>
    <row r="15" ht="16" customHeight="1" spans="1:6">
      <c r="A15" s="216" t="s">
        <v>39</v>
      </c>
      <c r="B15" s="219"/>
      <c r="C15" s="26" t="s">
        <v>40</v>
      </c>
      <c r="D15" s="219"/>
      <c r="E15" s="26" t="s">
        <v>41</v>
      </c>
      <c r="F15" s="47"/>
    </row>
    <row r="16" ht="16" customHeight="1" spans="1:6">
      <c r="A16" s="216" t="s">
        <v>42</v>
      </c>
      <c r="B16" s="219"/>
      <c r="C16" s="26" t="s">
        <v>43</v>
      </c>
      <c r="D16" s="219"/>
      <c r="E16" s="26" t="s">
        <v>44</v>
      </c>
      <c r="F16" s="47">
        <v>76000</v>
      </c>
    </row>
    <row r="17" ht="16" customHeight="1" spans="1:6">
      <c r="A17" s="26"/>
      <c r="B17" s="219"/>
      <c r="C17" s="26" t="s">
        <v>45</v>
      </c>
      <c r="D17" s="219"/>
      <c r="E17" s="26" t="s">
        <v>46</v>
      </c>
      <c r="F17" s="47">
        <v>13102823</v>
      </c>
    </row>
    <row r="18" ht="16" customHeight="1" spans="1:6">
      <c r="A18" s="26"/>
      <c r="B18" s="219"/>
      <c r="C18" s="217" t="s">
        <v>47</v>
      </c>
      <c r="D18" s="219"/>
      <c r="E18" s="26" t="s">
        <v>48</v>
      </c>
      <c r="F18" s="47"/>
    </row>
    <row r="19" ht="16" customHeight="1" spans="1:6">
      <c r="A19" s="216"/>
      <c r="B19" s="219"/>
      <c r="C19" s="217" t="s">
        <v>49</v>
      </c>
      <c r="D19" s="219"/>
      <c r="E19" s="26" t="s">
        <v>50</v>
      </c>
      <c r="F19" s="47"/>
    </row>
    <row r="20" ht="16" customHeight="1" spans="1:6">
      <c r="A20" s="216"/>
      <c r="B20" s="219"/>
      <c r="C20" s="26" t="s">
        <v>51</v>
      </c>
      <c r="D20" s="219"/>
      <c r="E20" s="26" t="s">
        <v>52</v>
      </c>
      <c r="F20" s="47"/>
    </row>
    <row r="21" ht="16" customHeight="1" spans="1:6">
      <c r="A21" s="216"/>
      <c r="B21" s="219"/>
      <c r="C21" s="26"/>
      <c r="D21" s="219"/>
      <c r="E21" s="26" t="s">
        <v>53</v>
      </c>
      <c r="F21" s="47"/>
    </row>
    <row r="22" ht="16" customHeight="1" spans="1:6">
      <c r="A22" s="216"/>
      <c r="B22" s="219"/>
      <c r="C22" s="26"/>
      <c r="D22" s="219"/>
      <c r="E22" s="26" t="s">
        <v>54</v>
      </c>
      <c r="F22" s="47"/>
    </row>
    <row r="23" ht="16" customHeight="1" spans="1:6">
      <c r="A23" s="216"/>
      <c r="B23" s="219"/>
      <c r="C23" s="26"/>
      <c r="D23" s="219"/>
      <c r="E23" s="26" t="s">
        <v>55</v>
      </c>
      <c r="F23" s="47">
        <v>685598</v>
      </c>
    </row>
    <row r="24" ht="16" customHeight="1" spans="1:6">
      <c r="A24" s="216"/>
      <c r="B24" s="219"/>
      <c r="C24" s="26"/>
      <c r="D24" s="219"/>
      <c r="E24" s="26" t="s">
        <v>56</v>
      </c>
      <c r="F24" s="219"/>
    </row>
    <row r="25" ht="16" customHeight="1" spans="1:6">
      <c r="A25" s="216"/>
      <c r="B25" s="219"/>
      <c r="C25" s="26"/>
      <c r="D25" s="219"/>
      <c r="E25" s="26" t="s">
        <v>57</v>
      </c>
      <c r="F25" s="219"/>
    </row>
    <row r="26" ht="16" customHeight="1" spans="1:6">
      <c r="A26" s="216"/>
      <c r="B26" s="219"/>
      <c r="C26" s="26"/>
      <c r="D26" s="219"/>
      <c r="E26" s="26" t="s">
        <v>58</v>
      </c>
      <c r="F26" s="219"/>
    </row>
    <row r="27" ht="16" customHeight="1" spans="1:6">
      <c r="A27" s="216"/>
      <c r="B27" s="219"/>
      <c r="C27" s="26"/>
      <c r="D27" s="219"/>
      <c r="E27" s="26" t="s">
        <v>59</v>
      </c>
      <c r="F27" s="219"/>
    </row>
    <row r="28" ht="16" customHeight="1" spans="1:6">
      <c r="A28" s="216"/>
      <c r="B28" s="219"/>
      <c r="C28" s="26"/>
      <c r="D28" s="219"/>
      <c r="E28" s="26" t="s">
        <v>60</v>
      </c>
      <c r="F28" s="219"/>
    </row>
    <row r="29" ht="16" customHeight="1" spans="1:6">
      <c r="A29" s="216"/>
      <c r="B29" s="219"/>
      <c r="C29" s="26"/>
      <c r="D29" s="219"/>
      <c r="E29" s="26" t="s">
        <v>61</v>
      </c>
      <c r="F29" s="219"/>
    </row>
    <row r="30" ht="16" customHeight="1" spans="1:6">
      <c r="A30" s="216"/>
      <c r="B30" s="219"/>
      <c r="C30" s="26"/>
      <c r="D30" s="219"/>
      <c r="E30" s="26"/>
      <c r="F30" s="219"/>
    </row>
    <row r="31" ht="16" customHeight="1" spans="1:6">
      <c r="A31" s="216"/>
      <c r="B31" s="219"/>
      <c r="C31" s="26"/>
      <c r="D31" s="219"/>
      <c r="E31" s="26"/>
      <c r="F31" s="219"/>
    </row>
    <row r="32" ht="16" customHeight="1" spans="1:6">
      <c r="A32" s="216"/>
      <c r="B32" s="219"/>
      <c r="C32" s="109"/>
      <c r="D32" s="219"/>
      <c r="E32" s="26"/>
      <c r="F32" s="219"/>
    </row>
    <row r="33" ht="16" customHeight="1" spans="1:6">
      <c r="A33" s="216"/>
      <c r="B33" s="219"/>
      <c r="C33" s="107"/>
      <c r="D33" s="219"/>
      <c r="E33" s="221"/>
      <c r="F33" s="219"/>
    </row>
    <row r="34" s="209" customFormat="1" ht="16" customHeight="1" spans="1:160">
      <c r="A34" s="216"/>
      <c r="B34" s="219"/>
      <c r="C34" s="217" t="s">
        <v>62</v>
      </c>
      <c r="D34" s="219"/>
      <c r="E34" s="221"/>
      <c r="F34" s="219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141"/>
      <c r="BT34" s="141"/>
      <c r="BU34" s="141"/>
      <c r="BV34" s="141"/>
      <c r="BW34" s="141"/>
      <c r="BX34" s="141"/>
      <c r="BY34" s="141"/>
      <c r="BZ34" s="141"/>
      <c r="CA34" s="141"/>
      <c r="CB34" s="141"/>
      <c r="CC34" s="141"/>
      <c r="CD34" s="141"/>
      <c r="CE34" s="141"/>
      <c r="CF34" s="141"/>
      <c r="CG34" s="141"/>
      <c r="CH34" s="141"/>
      <c r="CI34" s="141"/>
      <c r="CJ34" s="141"/>
      <c r="CK34" s="141"/>
      <c r="CL34" s="141"/>
      <c r="CM34" s="141"/>
      <c r="CN34" s="141"/>
      <c r="CO34" s="141"/>
      <c r="CP34" s="141"/>
      <c r="CQ34" s="141"/>
      <c r="CR34" s="141"/>
      <c r="CS34" s="141"/>
      <c r="CT34" s="141"/>
      <c r="CU34" s="141"/>
      <c r="CV34" s="141"/>
      <c r="CW34" s="141"/>
      <c r="CX34" s="141"/>
      <c r="CY34" s="141"/>
      <c r="CZ34" s="141"/>
      <c r="DA34" s="141"/>
      <c r="DB34" s="141"/>
      <c r="DC34" s="141"/>
      <c r="DD34" s="141"/>
      <c r="DE34" s="141"/>
      <c r="DF34" s="141"/>
      <c r="DG34" s="141"/>
      <c r="DH34" s="141"/>
      <c r="DI34" s="141"/>
      <c r="DJ34" s="141"/>
      <c r="DK34" s="141"/>
      <c r="DL34" s="141"/>
      <c r="DM34" s="141"/>
      <c r="DN34" s="141"/>
      <c r="DO34" s="141"/>
      <c r="DP34" s="141"/>
      <c r="DQ34" s="141"/>
      <c r="DR34" s="141"/>
      <c r="DS34" s="141"/>
      <c r="DT34" s="141"/>
      <c r="DU34" s="141"/>
      <c r="DV34" s="141"/>
      <c r="DW34" s="141"/>
      <c r="DX34" s="141"/>
      <c r="DY34" s="141"/>
      <c r="DZ34" s="141"/>
      <c r="EA34" s="141"/>
      <c r="EB34" s="141"/>
      <c r="EC34" s="141"/>
      <c r="ED34" s="141"/>
      <c r="EE34" s="141"/>
      <c r="EF34" s="141"/>
      <c r="EG34" s="141"/>
      <c r="EH34" s="141"/>
      <c r="EI34" s="141"/>
      <c r="EJ34" s="141"/>
      <c r="EK34" s="141"/>
      <c r="EL34" s="141"/>
      <c r="EM34" s="141"/>
      <c r="EN34" s="141"/>
      <c r="EO34" s="141"/>
      <c r="EP34" s="141"/>
      <c r="EQ34" s="141"/>
      <c r="ER34" s="141"/>
      <c r="ES34" s="141"/>
      <c r="ET34" s="141"/>
      <c r="EU34" s="141"/>
      <c r="EV34" s="141"/>
      <c r="EW34" s="141"/>
      <c r="EX34" s="141"/>
      <c r="EY34" s="141"/>
      <c r="EZ34" s="141"/>
      <c r="FA34" s="141"/>
      <c r="FB34" s="141"/>
      <c r="FC34" s="141"/>
      <c r="FD34" s="141"/>
    </row>
    <row r="35" s="209" customFormat="1" ht="16" customHeight="1" spans="1:160">
      <c r="A35" s="216"/>
      <c r="B35" s="219"/>
      <c r="C35" s="217"/>
      <c r="D35" s="219"/>
      <c r="E35" s="221"/>
      <c r="F35" s="219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41"/>
      <c r="CF35" s="141"/>
      <c r="CG35" s="141"/>
      <c r="CH35" s="141"/>
      <c r="CI35" s="141"/>
      <c r="CJ35" s="141"/>
      <c r="CK35" s="141"/>
      <c r="CL35" s="141"/>
      <c r="CM35" s="141"/>
      <c r="CN35" s="141"/>
      <c r="CO35" s="141"/>
      <c r="CP35" s="141"/>
      <c r="CQ35" s="141"/>
      <c r="CR35" s="141"/>
      <c r="CS35" s="141"/>
      <c r="CT35" s="141"/>
      <c r="CU35" s="141"/>
      <c r="CV35" s="141"/>
      <c r="CW35" s="141"/>
      <c r="CX35" s="141"/>
      <c r="CY35" s="141"/>
      <c r="CZ35" s="141"/>
      <c r="DA35" s="141"/>
      <c r="DB35" s="141"/>
      <c r="DC35" s="141"/>
      <c r="DD35" s="141"/>
      <c r="DE35" s="141"/>
      <c r="DF35" s="141"/>
      <c r="DG35" s="141"/>
      <c r="DH35" s="141"/>
      <c r="DI35" s="141"/>
      <c r="DJ35" s="141"/>
      <c r="DK35" s="141"/>
      <c r="DL35" s="141"/>
      <c r="DM35" s="141"/>
      <c r="DN35" s="141"/>
      <c r="DO35" s="141"/>
      <c r="DP35" s="141"/>
      <c r="DQ35" s="141"/>
      <c r="DR35" s="141"/>
      <c r="DS35" s="141"/>
      <c r="DT35" s="141"/>
      <c r="DU35" s="141"/>
      <c r="DV35" s="141"/>
      <c r="DW35" s="141"/>
      <c r="DX35" s="141"/>
      <c r="DY35" s="141"/>
      <c r="DZ35" s="141"/>
      <c r="EA35" s="141"/>
      <c r="EB35" s="141"/>
      <c r="EC35" s="141"/>
      <c r="ED35" s="141"/>
      <c r="EE35" s="141"/>
      <c r="EF35" s="141"/>
      <c r="EG35" s="141"/>
      <c r="EH35" s="141"/>
      <c r="EI35" s="141"/>
      <c r="EJ35" s="141"/>
      <c r="EK35" s="141"/>
      <c r="EL35" s="141"/>
      <c r="EM35" s="141"/>
      <c r="EN35" s="141"/>
      <c r="EO35" s="141"/>
      <c r="EP35" s="141"/>
      <c r="EQ35" s="141"/>
      <c r="ER35" s="141"/>
      <c r="ES35" s="141"/>
      <c r="ET35" s="141"/>
      <c r="EU35" s="141"/>
      <c r="EV35" s="141"/>
      <c r="EW35" s="141"/>
      <c r="EX35" s="141"/>
      <c r="EY35" s="141"/>
      <c r="EZ35" s="141"/>
      <c r="FA35" s="141"/>
      <c r="FB35" s="141"/>
      <c r="FC35" s="141"/>
      <c r="FD35" s="141"/>
    </row>
    <row r="36" s="209" customFormat="1" ht="16" customHeight="1" spans="1:160">
      <c r="A36" s="156" t="s">
        <v>63</v>
      </c>
      <c r="B36" s="47">
        <v>26985772</v>
      </c>
      <c r="C36" s="217" t="s">
        <v>64</v>
      </c>
      <c r="D36" s="47">
        <v>26985772</v>
      </c>
      <c r="E36" s="163" t="s">
        <v>65</v>
      </c>
      <c r="F36" s="47">
        <v>26985772</v>
      </c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1"/>
      <c r="CB36" s="141"/>
      <c r="CC36" s="141"/>
      <c r="CD36" s="141"/>
      <c r="CE36" s="141"/>
      <c r="CF36" s="141"/>
      <c r="CG36" s="141"/>
      <c r="CH36" s="141"/>
      <c r="CI36" s="141"/>
      <c r="CJ36" s="141"/>
      <c r="CK36" s="141"/>
      <c r="CL36" s="141"/>
      <c r="CM36" s="141"/>
      <c r="CN36" s="141"/>
      <c r="CO36" s="141"/>
      <c r="CP36" s="141"/>
      <c r="CQ36" s="141"/>
      <c r="CR36" s="141"/>
      <c r="CS36" s="141"/>
      <c r="CT36" s="141"/>
      <c r="CU36" s="141"/>
      <c r="CV36" s="141"/>
      <c r="CW36" s="141"/>
      <c r="CX36" s="141"/>
      <c r="CY36" s="141"/>
      <c r="CZ36" s="141"/>
      <c r="DA36" s="141"/>
      <c r="DB36" s="141"/>
      <c r="DC36" s="141"/>
      <c r="DD36" s="141"/>
      <c r="DE36" s="141"/>
      <c r="DF36" s="141"/>
      <c r="DG36" s="141"/>
      <c r="DH36" s="141"/>
      <c r="DI36" s="141"/>
      <c r="DJ36" s="141"/>
      <c r="DK36" s="141"/>
      <c r="DL36" s="141"/>
      <c r="DM36" s="141"/>
      <c r="DN36" s="141"/>
      <c r="DO36" s="141"/>
      <c r="DP36" s="141"/>
      <c r="DQ36" s="141"/>
      <c r="DR36" s="141"/>
      <c r="DS36" s="141"/>
      <c r="DT36" s="141"/>
      <c r="DU36" s="141"/>
      <c r="DV36" s="141"/>
      <c r="DW36" s="141"/>
      <c r="DX36" s="141"/>
      <c r="DY36" s="141"/>
      <c r="DZ36" s="141"/>
      <c r="EA36" s="141"/>
      <c r="EB36" s="141"/>
      <c r="EC36" s="141"/>
      <c r="ED36" s="141"/>
      <c r="EE36" s="141"/>
      <c r="EF36" s="141"/>
      <c r="EG36" s="141"/>
      <c r="EH36" s="141"/>
      <c r="EI36" s="141"/>
      <c r="EJ36" s="141"/>
      <c r="EK36" s="141"/>
      <c r="EL36" s="141"/>
      <c r="EM36" s="141"/>
      <c r="EN36" s="141"/>
      <c r="EO36" s="141"/>
      <c r="EP36" s="141"/>
      <c r="EQ36" s="141"/>
      <c r="ER36" s="141"/>
      <c r="ES36" s="141"/>
      <c r="ET36" s="141"/>
      <c r="EU36" s="141"/>
      <c r="EV36" s="141"/>
      <c r="EW36" s="141"/>
      <c r="EX36" s="141"/>
      <c r="EY36" s="141"/>
      <c r="EZ36" s="141"/>
      <c r="FA36" s="141"/>
      <c r="FB36" s="141"/>
      <c r="FC36" s="141"/>
      <c r="FD36" s="141"/>
    </row>
    <row r="37" s="209" customFormat="1" ht="16" customHeight="1" spans="1:160">
      <c r="A37" s="216" t="s">
        <v>66</v>
      </c>
      <c r="B37" s="219"/>
      <c r="C37" s="217" t="s">
        <v>67</v>
      </c>
      <c r="D37" s="47"/>
      <c r="E37" s="163"/>
      <c r="F37" s="219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  <c r="CT37" s="141"/>
      <c r="CU37" s="141"/>
      <c r="CV37" s="141"/>
      <c r="CW37" s="141"/>
      <c r="CX37" s="141"/>
      <c r="CY37" s="141"/>
      <c r="CZ37" s="141"/>
      <c r="DA37" s="141"/>
      <c r="DB37" s="141"/>
      <c r="DC37" s="141"/>
      <c r="DD37" s="141"/>
      <c r="DE37" s="141"/>
      <c r="DF37" s="141"/>
      <c r="DG37" s="141"/>
      <c r="DH37" s="141"/>
      <c r="DI37" s="141"/>
      <c r="DJ37" s="141"/>
      <c r="DK37" s="141"/>
      <c r="DL37" s="141"/>
      <c r="DM37" s="141"/>
      <c r="DN37" s="141"/>
      <c r="DO37" s="141"/>
      <c r="DP37" s="141"/>
      <c r="DQ37" s="141"/>
      <c r="DR37" s="141"/>
      <c r="DS37" s="141"/>
      <c r="DT37" s="141"/>
      <c r="DU37" s="141"/>
      <c r="DV37" s="141"/>
      <c r="DW37" s="141"/>
      <c r="DX37" s="141"/>
      <c r="DY37" s="141"/>
      <c r="DZ37" s="141"/>
      <c r="EA37" s="141"/>
      <c r="EB37" s="141"/>
      <c r="EC37" s="141"/>
      <c r="ED37" s="141"/>
      <c r="EE37" s="141"/>
      <c r="EF37" s="141"/>
      <c r="EG37" s="141"/>
      <c r="EH37" s="141"/>
      <c r="EI37" s="141"/>
      <c r="EJ37" s="141"/>
      <c r="EK37" s="141"/>
      <c r="EL37" s="141"/>
      <c r="EM37" s="141"/>
      <c r="EN37" s="141"/>
      <c r="EO37" s="141"/>
      <c r="EP37" s="141"/>
      <c r="EQ37" s="141"/>
      <c r="ER37" s="141"/>
      <c r="ES37" s="141"/>
      <c r="ET37" s="141"/>
      <c r="EU37" s="141"/>
      <c r="EV37" s="141"/>
      <c r="EW37" s="141"/>
      <c r="EX37" s="141"/>
      <c r="EY37" s="141"/>
      <c r="EZ37" s="141"/>
      <c r="FA37" s="141"/>
      <c r="FB37" s="141"/>
      <c r="FC37" s="141"/>
      <c r="FD37" s="141"/>
    </row>
    <row r="38" s="209" customFormat="1" ht="16" customHeight="1" spans="1:160">
      <c r="A38" s="216" t="s">
        <v>68</v>
      </c>
      <c r="B38" s="219"/>
      <c r="C38" s="217" t="s">
        <v>69</v>
      </c>
      <c r="D38" s="47"/>
      <c r="E38" s="26"/>
      <c r="F38" s="219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1"/>
      <c r="CW38" s="141"/>
      <c r="CX38" s="141"/>
      <c r="CY38" s="141"/>
      <c r="CZ38" s="141"/>
      <c r="DA38" s="141"/>
      <c r="DB38" s="141"/>
      <c r="DC38" s="141"/>
      <c r="DD38" s="141"/>
      <c r="DE38" s="141"/>
      <c r="DF38" s="141"/>
      <c r="DG38" s="141"/>
      <c r="DH38" s="141"/>
      <c r="DI38" s="141"/>
      <c r="DJ38" s="141"/>
      <c r="DK38" s="141"/>
      <c r="DL38" s="141"/>
      <c r="DM38" s="141"/>
      <c r="DN38" s="141"/>
      <c r="DO38" s="141"/>
      <c r="DP38" s="141"/>
      <c r="DQ38" s="141"/>
      <c r="DR38" s="141"/>
      <c r="DS38" s="141"/>
      <c r="DT38" s="141"/>
      <c r="DU38" s="141"/>
      <c r="DV38" s="141"/>
      <c r="DW38" s="141"/>
      <c r="DX38" s="141"/>
      <c r="DY38" s="141"/>
      <c r="DZ38" s="141"/>
      <c r="EA38" s="141"/>
      <c r="EB38" s="141"/>
      <c r="EC38" s="141"/>
      <c r="ED38" s="141"/>
      <c r="EE38" s="141"/>
      <c r="EF38" s="141"/>
      <c r="EG38" s="141"/>
      <c r="EH38" s="141"/>
      <c r="EI38" s="141"/>
      <c r="EJ38" s="141"/>
      <c r="EK38" s="141"/>
      <c r="EL38" s="141"/>
      <c r="EM38" s="141"/>
      <c r="EN38" s="141"/>
      <c r="EO38" s="141"/>
      <c r="EP38" s="141"/>
      <c r="EQ38" s="141"/>
      <c r="ER38" s="141"/>
      <c r="ES38" s="141"/>
      <c r="ET38" s="141"/>
      <c r="EU38" s="141"/>
      <c r="EV38" s="141"/>
      <c r="EW38" s="141"/>
      <c r="EX38" s="141"/>
      <c r="EY38" s="141"/>
      <c r="EZ38" s="141"/>
      <c r="FA38" s="141"/>
      <c r="FB38" s="141"/>
      <c r="FC38" s="141"/>
      <c r="FD38" s="141"/>
    </row>
    <row r="39" s="209" customFormat="1" ht="16" customHeight="1" spans="1:160">
      <c r="A39" s="216" t="s">
        <v>70</v>
      </c>
      <c r="B39" s="219"/>
      <c r="C39" s="152"/>
      <c r="D39" s="47"/>
      <c r="E39" s="163" t="s">
        <v>71</v>
      </c>
      <c r="F39" s="219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1"/>
      <c r="CB39" s="141"/>
      <c r="CC39" s="141"/>
      <c r="CD39" s="141"/>
      <c r="CE39" s="141"/>
      <c r="CF39" s="141"/>
      <c r="CG39" s="141"/>
      <c r="CH39" s="141"/>
      <c r="CI39" s="141"/>
      <c r="CJ39" s="141"/>
      <c r="CK39" s="141"/>
      <c r="CL39" s="141"/>
      <c r="CM39" s="141"/>
      <c r="CN39" s="141"/>
      <c r="CO39" s="141"/>
      <c r="CP39" s="141"/>
      <c r="CQ39" s="141"/>
      <c r="CR39" s="141"/>
      <c r="CS39" s="141"/>
      <c r="CT39" s="141"/>
      <c r="CU39" s="141"/>
      <c r="CV39" s="141"/>
      <c r="CW39" s="141"/>
      <c r="CX39" s="141"/>
      <c r="CY39" s="141"/>
      <c r="CZ39" s="141"/>
      <c r="DA39" s="141"/>
      <c r="DB39" s="141"/>
      <c r="DC39" s="141"/>
      <c r="DD39" s="141"/>
      <c r="DE39" s="141"/>
      <c r="DF39" s="141"/>
      <c r="DG39" s="141"/>
      <c r="DH39" s="141"/>
      <c r="DI39" s="141"/>
      <c r="DJ39" s="141"/>
      <c r="DK39" s="141"/>
      <c r="DL39" s="141"/>
      <c r="DM39" s="141"/>
      <c r="DN39" s="141"/>
      <c r="DO39" s="141"/>
      <c r="DP39" s="141"/>
      <c r="DQ39" s="141"/>
      <c r="DR39" s="141"/>
      <c r="DS39" s="141"/>
      <c r="DT39" s="141"/>
      <c r="DU39" s="141"/>
      <c r="DV39" s="141"/>
      <c r="DW39" s="141"/>
      <c r="DX39" s="141"/>
      <c r="DY39" s="141"/>
      <c r="DZ39" s="141"/>
      <c r="EA39" s="141"/>
      <c r="EB39" s="141"/>
      <c r="EC39" s="141"/>
      <c r="ED39" s="141"/>
      <c r="EE39" s="141"/>
      <c r="EF39" s="141"/>
      <c r="EG39" s="141"/>
      <c r="EH39" s="141"/>
      <c r="EI39" s="141"/>
      <c r="EJ39" s="141"/>
      <c r="EK39" s="141"/>
      <c r="EL39" s="141"/>
      <c r="EM39" s="141"/>
      <c r="EN39" s="141"/>
      <c r="EO39" s="141"/>
      <c r="EP39" s="141"/>
      <c r="EQ39" s="141"/>
      <c r="ER39" s="141"/>
      <c r="ES39" s="141"/>
      <c r="ET39" s="141"/>
      <c r="EU39" s="141"/>
      <c r="EV39" s="141"/>
      <c r="EW39" s="141"/>
      <c r="EX39" s="141"/>
      <c r="EY39" s="141"/>
      <c r="EZ39" s="141"/>
      <c r="FA39" s="141"/>
      <c r="FB39" s="141"/>
      <c r="FC39" s="141"/>
      <c r="FD39" s="141"/>
    </row>
    <row r="40" s="209" customFormat="1" ht="16" customHeight="1" spans="1:160">
      <c r="A40" s="216" t="s">
        <v>72</v>
      </c>
      <c r="B40" s="219"/>
      <c r="C40" s="107"/>
      <c r="D40" s="47"/>
      <c r="E40" s="26"/>
      <c r="F40" s="219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  <c r="BX40" s="141"/>
      <c r="BY40" s="141"/>
      <c r="BZ40" s="141"/>
      <c r="CA40" s="141"/>
      <c r="CB40" s="141"/>
      <c r="CC40" s="141"/>
      <c r="CD40" s="141"/>
      <c r="CE40" s="141"/>
      <c r="CF40" s="141"/>
      <c r="CG40" s="141"/>
      <c r="CH40" s="141"/>
      <c r="CI40" s="141"/>
      <c r="CJ40" s="141"/>
      <c r="CK40" s="141"/>
      <c r="CL40" s="141"/>
      <c r="CM40" s="141"/>
      <c r="CN40" s="141"/>
      <c r="CO40" s="141"/>
      <c r="CP40" s="141"/>
      <c r="CQ40" s="141"/>
      <c r="CR40" s="141"/>
      <c r="CS40" s="141"/>
      <c r="CT40" s="141"/>
      <c r="CU40" s="141"/>
      <c r="CV40" s="141"/>
      <c r="CW40" s="141"/>
      <c r="CX40" s="141"/>
      <c r="CY40" s="141"/>
      <c r="CZ40" s="141"/>
      <c r="DA40" s="141"/>
      <c r="DB40" s="141"/>
      <c r="DC40" s="141"/>
      <c r="DD40" s="141"/>
      <c r="DE40" s="141"/>
      <c r="DF40" s="141"/>
      <c r="DG40" s="141"/>
      <c r="DH40" s="141"/>
      <c r="DI40" s="141"/>
      <c r="DJ40" s="141"/>
      <c r="DK40" s="141"/>
      <c r="DL40" s="141"/>
      <c r="DM40" s="141"/>
      <c r="DN40" s="141"/>
      <c r="DO40" s="141"/>
      <c r="DP40" s="141"/>
      <c r="DQ40" s="141"/>
      <c r="DR40" s="141"/>
      <c r="DS40" s="141"/>
      <c r="DT40" s="141"/>
      <c r="DU40" s="141"/>
      <c r="DV40" s="141"/>
      <c r="DW40" s="141"/>
      <c r="DX40" s="141"/>
      <c r="DY40" s="141"/>
      <c r="DZ40" s="141"/>
      <c r="EA40" s="141"/>
      <c r="EB40" s="141"/>
      <c r="EC40" s="141"/>
      <c r="ED40" s="141"/>
      <c r="EE40" s="141"/>
      <c r="EF40" s="141"/>
      <c r="EG40" s="141"/>
      <c r="EH40" s="141"/>
      <c r="EI40" s="141"/>
      <c r="EJ40" s="141"/>
      <c r="EK40" s="141"/>
      <c r="EL40" s="141"/>
      <c r="EM40" s="141"/>
      <c r="EN40" s="141"/>
      <c r="EO40" s="141"/>
      <c r="EP40" s="141"/>
      <c r="EQ40" s="141"/>
      <c r="ER40" s="141"/>
      <c r="ES40" s="141"/>
      <c r="ET40" s="141"/>
      <c r="EU40" s="141"/>
      <c r="EV40" s="141"/>
      <c r="EW40" s="141"/>
      <c r="EX40" s="141"/>
      <c r="EY40" s="141"/>
      <c r="EZ40" s="141"/>
      <c r="FA40" s="141"/>
      <c r="FB40" s="141"/>
      <c r="FC40" s="141"/>
      <c r="FD40" s="141"/>
    </row>
    <row r="41" s="210" customFormat="1" ht="16" customHeight="1" spans="1:6">
      <c r="A41" s="218" t="s">
        <v>73</v>
      </c>
      <c r="B41" s="219"/>
      <c r="C41" s="107"/>
      <c r="D41" s="47"/>
      <c r="E41" s="218"/>
      <c r="F41" s="219"/>
    </row>
    <row r="42" s="209" customFormat="1" ht="16" customHeight="1" spans="1:160">
      <c r="A42" s="218" t="s">
        <v>74</v>
      </c>
      <c r="B42" s="219"/>
      <c r="C42" s="152"/>
      <c r="D42" s="47"/>
      <c r="E42" s="26"/>
      <c r="F42" s="219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  <c r="BX42" s="141"/>
      <c r="BY42" s="141"/>
      <c r="BZ42" s="141"/>
      <c r="CA42" s="141"/>
      <c r="CB42" s="141"/>
      <c r="CC42" s="141"/>
      <c r="CD42" s="141"/>
      <c r="CE42" s="141"/>
      <c r="CF42" s="141"/>
      <c r="CG42" s="141"/>
      <c r="CH42" s="141"/>
      <c r="CI42" s="141"/>
      <c r="CJ42" s="141"/>
      <c r="CK42" s="141"/>
      <c r="CL42" s="141"/>
      <c r="CM42" s="141"/>
      <c r="CN42" s="141"/>
      <c r="CO42" s="141"/>
      <c r="CP42" s="141"/>
      <c r="CQ42" s="141"/>
      <c r="CR42" s="141"/>
      <c r="CS42" s="141"/>
      <c r="CT42" s="141"/>
      <c r="CU42" s="141"/>
      <c r="CV42" s="141"/>
      <c r="CW42" s="141"/>
      <c r="CX42" s="141"/>
      <c r="CY42" s="141"/>
      <c r="CZ42" s="141"/>
      <c r="DA42" s="141"/>
      <c r="DB42" s="141"/>
      <c r="DC42" s="141"/>
      <c r="DD42" s="141"/>
      <c r="DE42" s="141"/>
      <c r="DF42" s="141"/>
      <c r="DG42" s="141"/>
      <c r="DH42" s="141"/>
      <c r="DI42" s="141"/>
      <c r="DJ42" s="141"/>
      <c r="DK42" s="141"/>
      <c r="DL42" s="141"/>
      <c r="DM42" s="141"/>
      <c r="DN42" s="141"/>
      <c r="DO42" s="141"/>
      <c r="DP42" s="141"/>
      <c r="DQ42" s="141"/>
      <c r="DR42" s="141"/>
      <c r="DS42" s="141"/>
      <c r="DT42" s="141"/>
      <c r="DU42" s="141"/>
      <c r="DV42" s="141"/>
      <c r="DW42" s="141"/>
      <c r="DX42" s="141"/>
      <c r="DY42" s="141"/>
      <c r="DZ42" s="141"/>
      <c r="EA42" s="141"/>
      <c r="EB42" s="141"/>
      <c r="EC42" s="141"/>
      <c r="ED42" s="141"/>
      <c r="EE42" s="141"/>
      <c r="EF42" s="141"/>
      <c r="EG42" s="141"/>
      <c r="EH42" s="141"/>
      <c r="EI42" s="141"/>
      <c r="EJ42" s="141"/>
      <c r="EK42" s="141"/>
      <c r="EL42" s="141"/>
      <c r="EM42" s="141"/>
      <c r="EN42" s="141"/>
      <c r="EO42" s="141"/>
      <c r="EP42" s="141"/>
      <c r="EQ42" s="141"/>
      <c r="ER42" s="141"/>
      <c r="ES42" s="141"/>
      <c r="ET42" s="141"/>
      <c r="EU42" s="141"/>
      <c r="EV42" s="141"/>
      <c r="EW42" s="141"/>
      <c r="EX42" s="141"/>
      <c r="EY42" s="141"/>
      <c r="EZ42" s="141"/>
      <c r="FA42" s="141"/>
      <c r="FB42" s="141"/>
      <c r="FC42" s="141"/>
      <c r="FD42" s="141"/>
    </row>
    <row r="43" s="209" customFormat="1" ht="16" customHeight="1" spans="1:160">
      <c r="A43" s="218" t="s">
        <v>75</v>
      </c>
      <c r="B43" s="219"/>
      <c r="C43" s="152"/>
      <c r="D43" s="47"/>
      <c r="E43" s="26"/>
      <c r="F43" s="219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1"/>
      <c r="CB43" s="141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CZ43" s="141"/>
      <c r="DA43" s="141"/>
      <c r="DB43" s="141"/>
      <c r="DC43" s="141"/>
      <c r="DD43" s="141"/>
      <c r="DE43" s="141"/>
      <c r="DF43" s="141"/>
      <c r="DG43" s="141"/>
      <c r="DH43" s="141"/>
      <c r="DI43" s="141"/>
      <c r="DJ43" s="141"/>
      <c r="DK43" s="141"/>
      <c r="DL43" s="141"/>
      <c r="DM43" s="141"/>
      <c r="DN43" s="141"/>
      <c r="DO43" s="141"/>
      <c r="DP43" s="141"/>
      <c r="DQ43" s="141"/>
      <c r="DR43" s="141"/>
      <c r="DS43" s="141"/>
      <c r="DT43" s="141"/>
      <c r="DU43" s="141"/>
      <c r="DV43" s="141"/>
      <c r="DW43" s="141"/>
      <c r="DX43" s="141"/>
      <c r="DY43" s="141"/>
      <c r="DZ43" s="141"/>
      <c r="EA43" s="141"/>
      <c r="EB43" s="141"/>
      <c r="EC43" s="141"/>
      <c r="ED43" s="141"/>
      <c r="EE43" s="141"/>
      <c r="EF43" s="141"/>
      <c r="EG43" s="141"/>
      <c r="EH43" s="141"/>
      <c r="EI43" s="141"/>
      <c r="EJ43" s="141"/>
      <c r="EK43" s="141"/>
      <c r="EL43" s="141"/>
      <c r="EM43" s="141"/>
      <c r="EN43" s="141"/>
      <c r="EO43" s="141"/>
      <c r="EP43" s="141"/>
      <c r="EQ43" s="141"/>
      <c r="ER43" s="141"/>
      <c r="ES43" s="141"/>
      <c r="ET43" s="141"/>
      <c r="EU43" s="141"/>
      <c r="EV43" s="141"/>
      <c r="EW43" s="141"/>
      <c r="EX43" s="141"/>
      <c r="EY43" s="141"/>
      <c r="EZ43" s="141"/>
      <c r="FA43" s="141"/>
      <c r="FB43" s="141"/>
      <c r="FC43" s="141"/>
      <c r="FD43" s="141"/>
    </row>
    <row r="44" s="209" customFormat="1" ht="16" customHeight="1" spans="1:160">
      <c r="A44" s="156" t="s">
        <v>76</v>
      </c>
      <c r="B44" s="47">
        <v>26985772</v>
      </c>
      <c r="C44" s="152" t="s">
        <v>77</v>
      </c>
      <c r="D44" s="47">
        <v>26985772</v>
      </c>
      <c r="E44" s="152" t="s">
        <v>77</v>
      </c>
      <c r="F44" s="47">
        <v>26985772</v>
      </c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141"/>
      <c r="CO44" s="141"/>
      <c r="CP44" s="141"/>
      <c r="CQ44" s="141"/>
      <c r="CR44" s="141"/>
      <c r="CS44" s="141"/>
      <c r="CT44" s="141"/>
      <c r="CU44" s="141"/>
      <c r="CV44" s="141"/>
      <c r="CW44" s="141"/>
      <c r="CX44" s="141"/>
      <c r="CY44" s="141"/>
      <c r="CZ44" s="141"/>
      <c r="DA44" s="141"/>
      <c r="DB44" s="141"/>
      <c r="DC44" s="141"/>
      <c r="DD44" s="141"/>
      <c r="DE44" s="141"/>
      <c r="DF44" s="141"/>
      <c r="DG44" s="141"/>
      <c r="DH44" s="141"/>
      <c r="DI44" s="141"/>
      <c r="DJ44" s="141"/>
      <c r="DK44" s="141"/>
      <c r="DL44" s="141"/>
      <c r="DM44" s="141"/>
      <c r="DN44" s="141"/>
      <c r="DO44" s="141"/>
      <c r="DP44" s="141"/>
      <c r="DQ44" s="141"/>
      <c r="DR44" s="141"/>
      <c r="DS44" s="141"/>
      <c r="DT44" s="141"/>
      <c r="DU44" s="141"/>
      <c r="DV44" s="141"/>
      <c r="DW44" s="141"/>
      <c r="DX44" s="141"/>
      <c r="DY44" s="141"/>
      <c r="DZ44" s="141"/>
      <c r="EA44" s="141"/>
      <c r="EB44" s="141"/>
      <c r="EC44" s="141"/>
      <c r="ED44" s="141"/>
      <c r="EE44" s="141"/>
      <c r="EF44" s="141"/>
      <c r="EG44" s="141"/>
      <c r="EH44" s="141"/>
      <c r="EI44" s="141"/>
      <c r="EJ44" s="141"/>
      <c r="EK44" s="141"/>
      <c r="EL44" s="141"/>
      <c r="EM44" s="141"/>
      <c r="EN44" s="141"/>
      <c r="EO44" s="141"/>
      <c r="EP44" s="141"/>
      <c r="EQ44" s="141"/>
      <c r="ER44" s="141"/>
      <c r="ES44" s="141"/>
      <c r="ET44" s="141"/>
      <c r="EU44" s="141"/>
      <c r="EV44" s="141"/>
      <c r="EW44" s="141"/>
      <c r="EX44" s="141"/>
      <c r="EY44" s="141"/>
      <c r="EZ44" s="141"/>
      <c r="FA44" s="141"/>
      <c r="FB44" s="141"/>
      <c r="FC44" s="141"/>
      <c r="FD44" s="141"/>
    </row>
    <row r="45" customHeight="1" spans="6:256">
      <c r="F45" s="222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rintOptions horizontalCentered="1" verticalCentered="1"/>
  <pageMargins left="0.629166666666667" right="0.629166666666667" top="0.590277777777778" bottom="0.707638888888889" header="0.511805555555556" footer="0.511805555555556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9"/>
  <sheetViews>
    <sheetView showGridLines="0" showZeros="0" workbookViewId="0">
      <selection activeCell="D34" sqref="D34"/>
    </sheetView>
  </sheetViews>
  <sheetFormatPr defaultColWidth="9" defaultRowHeight="18" customHeight="1"/>
  <cols>
    <col min="1" max="1" width="10.3333333333333" style="2" customWidth="1"/>
    <col min="2" max="2" width="25.5" style="3" customWidth="1"/>
    <col min="3" max="3" width="16.1666666666667" style="4" customWidth="1"/>
    <col min="4" max="7" width="6.83333333333333" style="4" customWidth="1"/>
    <col min="8" max="8" width="18.8333333333333" style="4" customWidth="1"/>
    <col min="9" max="9" width="19" style="4" customWidth="1"/>
    <col min="10" max="16" width="6.83333333333333" style="4" customWidth="1"/>
    <col min="17" max="21" width="6.83333333333333" style="6" customWidth="1"/>
    <col min="22" max="16384" width="9" style="6"/>
  </cols>
  <sheetData>
    <row r="1" customHeight="1" spans="1:21">
      <c r="A1" s="178"/>
      <c r="U1" s="120" t="s">
        <v>78</v>
      </c>
    </row>
    <row r="2" customHeight="1" spans="1:21">
      <c r="A2" s="179" t="s">
        <v>79</v>
      </c>
      <c r="B2" s="180"/>
      <c r="C2" s="180"/>
      <c r="D2" s="181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208"/>
    </row>
    <row r="3" customHeight="1" spans="1:21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208"/>
    </row>
    <row r="4" customHeight="1" spans="1:21">
      <c r="A4" s="149" t="s">
        <v>6</v>
      </c>
      <c r="B4" s="182"/>
      <c r="C4" s="183"/>
      <c r="D4" s="183"/>
      <c r="E4" s="183"/>
      <c r="F4" s="183"/>
      <c r="G4" s="183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U4" s="184" t="s">
        <v>7</v>
      </c>
    </row>
    <row r="5" s="141" customFormat="1" customHeight="1" spans="1:21">
      <c r="A5" s="156" t="s">
        <v>80</v>
      </c>
      <c r="B5" s="132" t="s">
        <v>81</v>
      </c>
      <c r="C5" s="185" t="s">
        <v>82</v>
      </c>
      <c r="D5" s="186" t="s">
        <v>83</v>
      </c>
      <c r="E5" s="187"/>
      <c r="F5" s="187"/>
      <c r="G5" s="188"/>
      <c r="H5" s="189" t="s">
        <v>84</v>
      </c>
      <c r="I5" s="202"/>
      <c r="J5" s="203"/>
      <c r="K5" s="203" t="s">
        <v>85</v>
      </c>
      <c r="L5" s="203"/>
      <c r="M5" s="203"/>
      <c r="N5" s="203"/>
      <c r="O5" s="203"/>
      <c r="P5" s="185" t="s">
        <v>86</v>
      </c>
      <c r="Q5" s="185" t="s">
        <v>87</v>
      </c>
      <c r="R5" s="185" t="s">
        <v>88</v>
      </c>
      <c r="S5" s="185" t="s">
        <v>89</v>
      </c>
      <c r="T5" s="185" t="s">
        <v>90</v>
      </c>
      <c r="U5" s="185" t="s">
        <v>91</v>
      </c>
    </row>
    <row r="6" s="141" customFormat="1" customHeight="1" spans="1:21">
      <c r="A6" s="156"/>
      <c r="B6" s="132"/>
      <c r="C6" s="185"/>
      <c r="D6" s="190" t="s">
        <v>92</v>
      </c>
      <c r="E6" s="185" t="s">
        <v>93</v>
      </c>
      <c r="F6" s="185" t="s">
        <v>94</v>
      </c>
      <c r="G6" s="191" t="s">
        <v>95</v>
      </c>
      <c r="H6" s="156" t="s">
        <v>92</v>
      </c>
      <c r="I6" s="204" t="s">
        <v>96</v>
      </c>
      <c r="J6" s="192" t="s">
        <v>97</v>
      </c>
      <c r="K6" s="185" t="s">
        <v>92</v>
      </c>
      <c r="L6" s="185" t="s">
        <v>98</v>
      </c>
      <c r="M6" s="185" t="s">
        <v>99</v>
      </c>
      <c r="N6" s="185" t="s">
        <v>100</v>
      </c>
      <c r="O6" s="185" t="s">
        <v>101</v>
      </c>
      <c r="P6" s="185"/>
      <c r="Q6" s="185"/>
      <c r="R6" s="185"/>
      <c r="S6" s="185"/>
      <c r="T6" s="185"/>
      <c r="U6" s="185"/>
    </row>
    <row r="7" s="141" customFormat="1" ht="39" customHeight="1" spans="1:21">
      <c r="A7" s="156"/>
      <c r="B7" s="132"/>
      <c r="C7" s="185"/>
      <c r="D7" s="192"/>
      <c r="E7" s="185"/>
      <c r="F7" s="185"/>
      <c r="G7" s="191"/>
      <c r="H7" s="156"/>
      <c r="I7" s="205"/>
      <c r="J7" s="185"/>
      <c r="K7" s="185"/>
      <c r="L7" s="185"/>
      <c r="M7" s="185"/>
      <c r="N7" s="185"/>
      <c r="O7" s="185"/>
      <c r="P7" s="152"/>
      <c r="Q7" s="185"/>
      <c r="R7" s="185"/>
      <c r="S7" s="185"/>
      <c r="T7" s="185"/>
      <c r="U7" s="185"/>
    </row>
    <row r="8" s="141" customFormat="1" customHeight="1" spans="1:21">
      <c r="A8" s="193" t="s">
        <v>102</v>
      </c>
      <c r="B8" s="193" t="s">
        <v>102</v>
      </c>
      <c r="C8" s="105">
        <v>1</v>
      </c>
      <c r="D8" s="105">
        <v>2</v>
      </c>
      <c r="E8" s="105">
        <v>3</v>
      </c>
      <c r="F8" s="105">
        <v>4</v>
      </c>
      <c r="G8" s="105">
        <v>5</v>
      </c>
      <c r="H8" s="105">
        <v>6</v>
      </c>
      <c r="I8" s="105">
        <v>7</v>
      </c>
      <c r="J8" s="105">
        <v>8</v>
      </c>
      <c r="K8" s="105">
        <v>9</v>
      </c>
      <c r="L8" s="105">
        <v>10</v>
      </c>
      <c r="M8" s="105">
        <v>11</v>
      </c>
      <c r="N8" s="105">
        <v>12</v>
      </c>
      <c r="O8" s="105">
        <v>13</v>
      </c>
      <c r="P8" s="105">
        <v>14</v>
      </c>
      <c r="Q8" s="105">
        <v>15</v>
      </c>
      <c r="R8" s="105">
        <v>16</v>
      </c>
      <c r="S8" s="105">
        <v>17</v>
      </c>
      <c r="T8" s="105">
        <v>18</v>
      </c>
      <c r="U8" s="105">
        <v>19</v>
      </c>
    </row>
    <row r="9" s="141" customFormat="1" customHeight="1" spans="1:21">
      <c r="A9" s="193"/>
      <c r="B9" s="193" t="s">
        <v>103</v>
      </c>
      <c r="C9" s="128">
        <f>C10</f>
        <v>26985772</v>
      </c>
      <c r="D9" s="194"/>
      <c r="E9" s="194"/>
      <c r="F9" s="194"/>
      <c r="G9" s="195"/>
      <c r="H9" s="174">
        <f>H10</f>
        <v>26985772</v>
      </c>
      <c r="I9" s="174">
        <f>I10</f>
        <v>26985772</v>
      </c>
      <c r="J9" s="195"/>
      <c r="K9" s="105"/>
      <c r="L9" s="194"/>
      <c r="M9" s="195"/>
      <c r="N9" s="105"/>
      <c r="O9" s="194"/>
      <c r="P9" s="194"/>
      <c r="Q9" s="194"/>
      <c r="R9" s="194"/>
      <c r="S9" s="194"/>
      <c r="T9" s="195"/>
      <c r="U9" s="105"/>
    </row>
    <row r="10" customHeight="1" spans="1:256">
      <c r="A10" s="196"/>
      <c r="B10" s="197" t="s">
        <v>104</v>
      </c>
      <c r="C10" s="128">
        <f>I10</f>
        <v>26985772</v>
      </c>
      <c r="D10" s="198"/>
      <c r="E10" s="198"/>
      <c r="F10" s="198"/>
      <c r="G10" s="199"/>
      <c r="H10" s="174">
        <f>I10</f>
        <v>26985772</v>
      </c>
      <c r="I10" s="174">
        <f>SUM(I11:I21)</f>
        <v>26985772</v>
      </c>
      <c r="J10" s="206"/>
      <c r="K10" s="161"/>
      <c r="L10" s="207"/>
      <c r="M10" s="206"/>
      <c r="N10" s="161"/>
      <c r="O10" s="207"/>
      <c r="P10" s="207"/>
      <c r="Q10" s="207"/>
      <c r="R10" s="207"/>
      <c r="S10" s="207"/>
      <c r="T10" s="206"/>
      <c r="U10" s="161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customHeight="1" spans="1:256">
      <c r="A11" s="16"/>
      <c r="B11" s="197" t="s">
        <v>105</v>
      </c>
      <c r="C11" s="128">
        <f t="shared" ref="C11:C21" si="0">I11</f>
        <v>8866947</v>
      </c>
      <c r="D11" s="18"/>
      <c r="E11" s="18"/>
      <c r="F11" s="19"/>
      <c r="G11" s="19"/>
      <c r="H11" s="174">
        <f>I11</f>
        <v>8866947</v>
      </c>
      <c r="I11" s="174">
        <v>8866947</v>
      </c>
      <c r="J11" s="18"/>
      <c r="K11" s="162"/>
      <c r="L11" s="18"/>
      <c r="M11" s="18"/>
      <c r="N11" s="18"/>
      <c r="O11" s="19"/>
      <c r="P11" s="18"/>
      <c r="Q11" s="26"/>
      <c r="R11" s="26"/>
      <c r="S11" s="27"/>
      <c r="T11" s="26"/>
      <c r="U11" s="26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customHeight="1" spans="1:256">
      <c r="A12" s="162"/>
      <c r="B12" s="197" t="s">
        <v>106</v>
      </c>
      <c r="C12" s="128">
        <f t="shared" si="0"/>
        <v>262059</v>
      </c>
      <c r="D12" s="200"/>
      <c r="E12" s="201"/>
      <c r="F12" s="201"/>
      <c r="G12" s="201"/>
      <c r="H12" s="174">
        <f t="shared" ref="H12:H21" si="1">I12</f>
        <v>262059</v>
      </c>
      <c r="I12" s="174">
        <v>262059</v>
      </c>
      <c r="J12" s="164"/>
      <c r="K12" s="162"/>
      <c r="L12" s="164"/>
      <c r="M12" s="164"/>
      <c r="N12" s="164"/>
      <c r="O12" s="164"/>
      <c r="P12" s="164"/>
      <c r="Q12" s="164"/>
      <c r="R12" s="164"/>
      <c r="S12" s="164"/>
      <c r="T12" s="162"/>
      <c r="U12" s="16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256">
      <c r="A13" s="164"/>
      <c r="B13" s="197" t="s">
        <v>107</v>
      </c>
      <c r="C13" s="128">
        <f t="shared" si="0"/>
        <v>619168</v>
      </c>
      <c r="D13" s="201"/>
      <c r="E13" s="200"/>
      <c r="F13" s="201"/>
      <c r="G13" s="201"/>
      <c r="H13" s="174">
        <f t="shared" si="1"/>
        <v>619168</v>
      </c>
      <c r="I13" s="174">
        <v>619168</v>
      </c>
      <c r="J13" s="164"/>
      <c r="K13" s="162"/>
      <c r="L13" s="164"/>
      <c r="M13" s="164"/>
      <c r="N13" s="164"/>
      <c r="O13" s="164"/>
      <c r="P13" s="164"/>
      <c r="Q13" s="164"/>
      <c r="R13" s="164"/>
      <c r="S13" s="164"/>
      <c r="T13" s="162"/>
      <c r="U13" s="162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 s="164"/>
      <c r="B14" s="197" t="s">
        <v>108</v>
      </c>
      <c r="C14" s="128">
        <f t="shared" si="0"/>
        <v>98724</v>
      </c>
      <c r="D14" s="201"/>
      <c r="E14" s="200"/>
      <c r="F14" s="200"/>
      <c r="G14" s="201"/>
      <c r="H14" s="174">
        <f t="shared" si="1"/>
        <v>98724</v>
      </c>
      <c r="I14" s="174">
        <v>98724</v>
      </c>
      <c r="J14" s="164"/>
      <c r="K14" s="162"/>
      <c r="L14" s="164"/>
      <c r="M14" s="164"/>
      <c r="N14" s="164"/>
      <c r="O14" s="164"/>
      <c r="P14" s="164"/>
      <c r="Q14" s="164"/>
      <c r="R14" s="164"/>
      <c r="S14" s="164"/>
      <c r="T14" s="164"/>
      <c r="U14" s="162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 s="164"/>
      <c r="B15" s="197" t="s">
        <v>109</v>
      </c>
      <c r="C15" s="128">
        <f t="shared" si="0"/>
        <v>395740</v>
      </c>
      <c r="D15" s="201"/>
      <c r="E15" s="201"/>
      <c r="F15" s="201"/>
      <c r="G15" s="201"/>
      <c r="H15" s="174">
        <f t="shared" si="1"/>
        <v>395740</v>
      </c>
      <c r="I15" s="174">
        <v>395740</v>
      </c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 s="164"/>
      <c r="B16" s="197" t="s">
        <v>110</v>
      </c>
      <c r="C16" s="128">
        <f t="shared" si="0"/>
        <v>1818021</v>
      </c>
      <c r="D16" s="201"/>
      <c r="E16" s="200"/>
      <c r="F16" s="201"/>
      <c r="G16" s="201"/>
      <c r="H16" s="174">
        <f t="shared" si="1"/>
        <v>1818021</v>
      </c>
      <c r="I16" s="174">
        <v>1818021</v>
      </c>
      <c r="J16" s="164"/>
      <c r="K16" s="162"/>
      <c r="L16" s="164"/>
      <c r="M16" s="164"/>
      <c r="N16" s="164"/>
      <c r="O16" s="164"/>
      <c r="P16" s="164"/>
      <c r="Q16" s="164"/>
      <c r="R16" s="164"/>
      <c r="S16" s="164"/>
      <c r="T16" s="162"/>
      <c r="U16" s="16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 s="164"/>
      <c r="B17" s="197" t="s">
        <v>111</v>
      </c>
      <c r="C17" s="128">
        <f t="shared" si="0"/>
        <v>1060683</v>
      </c>
      <c r="D17" s="201"/>
      <c r="E17" s="201"/>
      <c r="F17" s="201"/>
      <c r="G17" s="201"/>
      <c r="H17" s="174">
        <f t="shared" si="1"/>
        <v>1060683</v>
      </c>
      <c r="I17" s="174">
        <v>1060683</v>
      </c>
      <c r="J17" s="164"/>
      <c r="K17" s="162"/>
      <c r="L17" s="164"/>
      <c r="M17" s="164"/>
      <c r="N17" s="164"/>
      <c r="O17" s="164"/>
      <c r="P17" s="164"/>
      <c r="Q17" s="164"/>
      <c r="R17" s="164"/>
      <c r="S17" s="164"/>
      <c r="T17" s="162"/>
      <c r="U17" s="162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 s="164"/>
      <c r="B18" s="197" t="s">
        <v>112</v>
      </c>
      <c r="C18" s="128">
        <f t="shared" si="0"/>
        <v>4952072</v>
      </c>
      <c r="D18" s="201"/>
      <c r="E18" s="201"/>
      <c r="F18" s="201"/>
      <c r="G18" s="201"/>
      <c r="H18" s="174">
        <f t="shared" si="1"/>
        <v>4952072</v>
      </c>
      <c r="I18" s="174">
        <v>4952072</v>
      </c>
      <c r="J18" s="164"/>
      <c r="K18" s="162"/>
      <c r="L18" s="164"/>
      <c r="M18" s="164"/>
      <c r="N18" s="164"/>
      <c r="O18" s="164"/>
      <c r="P18" s="164"/>
      <c r="Q18" s="164"/>
      <c r="R18" s="164"/>
      <c r="S18" s="164"/>
      <c r="T18" s="162"/>
      <c r="U18" s="164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 s="164"/>
      <c r="B19" s="197" t="s">
        <v>113</v>
      </c>
      <c r="C19" s="128">
        <f t="shared" si="0"/>
        <v>76000</v>
      </c>
      <c r="D19" s="201"/>
      <c r="E19" s="201"/>
      <c r="F19" s="201"/>
      <c r="G19" s="201"/>
      <c r="H19" s="174">
        <f t="shared" si="1"/>
        <v>76000</v>
      </c>
      <c r="I19" s="174">
        <v>76000</v>
      </c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 s="164"/>
      <c r="B20" s="197" t="s">
        <v>114</v>
      </c>
      <c r="C20" s="128">
        <f t="shared" si="0"/>
        <v>8150760</v>
      </c>
      <c r="D20" s="201"/>
      <c r="E20" s="201"/>
      <c r="F20" s="201"/>
      <c r="G20" s="201"/>
      <c r="H20" s="174">
        <f t="shared" si="1"/>
        <v>8150760</v>
      </c>
      <c r="I20" s="174">
        <v>8150760</v>
      </c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 s="164"/>
      <c r="B21" s="197" t="s">
        <v>115</v>
      </c>
      <c r="C21" s="128">
        <f t="shared" si="0"/>
        <v>685598</v>
      </c>
      <c r="D21" s="201"/>
      <c r="E21" s="201"/>
      <c r="F21" s="201"/>
      <c r="G21" s="201"/>
      <c r="H21" s="174">
        <f t="shared" si="1"/>
        <v>685598</v>
      </c>
      <c r="I21" s="174">
        <v>685598</v>
      </c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customHeight="1" spans="1:25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customHeight="1" spans="1:25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customHeight="1" spans="1:25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customHeight="1" spans="1:25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customHeight="1" spans="1:25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customHeight="1" spans="1:25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customHeight="1" spans="1:25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</sheetData>
  <mergeCells count="22">
    <mergeCell ref="D5:G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</mergeCells>
  <printOptions horizontalCentered="1"/>
  <pageMargins left="0.629166666666667" right="0.629166666666667" top="0.590277777777778" bottom="0.707638888888889" header="0.511805555555556" footer="0.511805555555556"/>
  <pageSetup paperSize="9" scale="82" fitToHeight="10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9"/>
  <sheetViews>
    <sheetView workbookViewId="0">
      <selection activeCell="G13" sqref="G13"/>
    </sheetView>
  </sheetViews>
  <sheetFormatPr defaultColWidth="9" defaultRowHeight="14.25" customHeight="1"/>
  <cols>
    <col min="1" max="3" width="4.66666666666667" customWidth="1"/>
    <col min="4" max="4" width="11.1666666666667" customWidth="1"/>
    <col min="5" max="5" width="41.8333333333333" customWidth="1"/>
    <col min="6" max="6" width="14.1666666666667" customWidth="1"/>
    <col min="7" max="8" width="18.3333333333333" customWidth="1"/>
    <col min="9" max="22" width="9.66666666666667" customWidth="1"/>
  </cols>
  <sheetData>
    <row r="1" ht="19.5" customHeight="1" spans="1:22">
      <c r="A1" s="168" t="s">
        <v>116</v>
      </c>
      <c r="B1" s="168" t="s">
        <v>116</v>
      </c>
      <c r="C1" s="168" t="s">
        <v>116</v>
      </c>
      <c r="D1" s="169" t="s">
        <v>116</v>
      </c>
      <c r="E1" s="170" t="s">
        <v>116</v>
      </c>
      <c r="F1" s="30" t="s">
        <v>116</v>
      </c>
      <c r="G1" s="30" t="s">
        <v>116</v>
      </c>
      <c r="H1" s="30" t="s">
        <v>116</v>
      </c>
      <c r="I1" s="30" t="s">
        <v>116</v>
      </c>
      <c r="J1" s="30" t="s">
        <v>116</v>
      </c>
      <c r="K1" s="30" t="s">
        <v>116</v>
      </c>
      <c r="L1" s="30" t="s">
        <v>116</v>
      </c>
      <c r="M1" s="30" t="s">
        <v>116</v>
      </c>
      <c r="N1" s="30" t="s">
        <v>116</v>
      </c>
      <c r="O1" s="30" t="s">
        <v>116</v>
      </c>
      <c r="P1" s="30" t="s">
        <v>116</v>
      </c>
      <c r="Q1" s="30" t="s">
        <v>116</v>
      </c>
      <c r="R1" s="30" t="s">
        <v>116</v>
      </c>
      <c r="S1" s="30" t="s">
        <v>116</v>
      </c>
      <c r="T1" s="30" t="s">
        <v>116</v>
      </c>
      <c r="U1" s="30" t="s">
        <v>116</v>
      </c>
      <c r="V1" s="30" t="s">
        <v>117</v>
      </c>
    </row>
    <row r="2" ht="37.5" customHeight="1" spans="1:22">
      <c r="A2" s="67" t="s">
        <v>118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7" t="s">
        <v>116</v>
      </c>
      <c r="S2" s="67" t="s">
        <v>116</v>
      </c>
      <c r="T2" s="67" t="s">
        <v>116</v>
      </c>
      <c r="U2" s="67" t="s">
        <v>116</v>
      </c>
      <c r="V2" s="67" t="s">
        <v>116</v>
      </c>
    </row>
    <row r="3" ht="19.5" customHeight="1" spans="1:22">
      <c r="A3" s="171" t="s">
        <v>119</v>
      </c>
      <c r="B3" s="172"/>
      <c r="C3" s="172"/>
      <c r="D3" s="172"/>
      <c r="E3" s="172"/>
      <c r="F3" s="172"/>
      <c r="G3" s="172"/>
      <c r="H3" s="172"/>
      <c r="I3" s="172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</row>
    <row r="4" ht="19.5" customHeight="1" spans="1:22">
      <c r="A4" s="56" t="s">
        <v>116</v>
      </c>
      <c r="B4" s="56" t="s">
        <v>116</v>
      </c>
      <c r="C4" s="56" t="s">
        <v>116</v>
      </c>
      <c r="D4" s="72" t="s">
        <v>116</v>
      </c>
      <c r="E4" s="71" t="s">
        <v>116</v>
      </c>
      <c r="F4" s="79" t="s">
        <v>116</v>
      </c>
      <c r="G4" s="79" t="s">
        <v>116</v>
      </c>
      <c r="H4" s="79" t="s">
        <v>116</v>
      </c>
      <c r="I4" s="79" t="s">
        <v>116</v>
      </c>
      <c r="J4" s="79" t="s">
        <v>116</v>
      </c>
      <c r="K4" s="79" t="s">
        <v>116</v>
      </c>
      <c r="L4" s="79" t="s">
        <v>116</v>
      </c>
      <c r="M4" s="79" t="s">
        <v>116</v>
      </c>
      <c r="N4" s="79" t="s">
        <v>116</v>
      </c>
      <c r="O4" s="79" t="s">
        <v>116</v>
      </c>
      <c r="P4" s="79" t="s">
        <v>116</v>
      </c>
      <c r="Q4" s="79" t="s">
        <v>116</v>
      </c>
      <c r="R4" s="79" t="s">
        <v>116</v>
      </c>
      <c r="S4" s="79" t="s">
        <v>116</v>
      </c>
      <c r="T4" s="79" t="s">
        <v>116</v>
      </c>
      <c r="U4" s="79" t="s">
        <v>116</v>
      </c>
      <c r="V4" s="79" t="s">
        <v>116</v>
      </c>
    </row>
    <row r="5" ht="23.25" customHeight="1" spans="1:22">
      <c r="A5" s="36" t="s">
        <v>120</v>
      </c>
      <c r="B5" s="37"/>
      <c r="C5" s="37"/>
      <c r="D5" s="76" t="s">
        <v>80</v>
      </c>
      <c r="E5" s="39" t="s">
        <v>121</v>
      </c>
      <c r="F5" s="39" t="s">
        <v>82</v>
      </c>
      <c r="G5" s="76" t="s">
        <v>84</v>
      </c>
      <c r="H5" s="77"/>
      <c r="I5" s="77"/>
      <c r="J5" s="38" t="s">
        <v>122</v>
      </c>
      <c r="K5" s="40"/>
      <c r="L5" s="40"/>
      <c r="M5" s="38" t="s">
        <v>123</v>
      </c>
      <c r="N5" s="38" t="s">
        <v>87</v>
      </c>
      <c r="O5" s="38" t="s">
        <v>88</v>
      </c>
      <c r="P5" s="38" t="s">
        <v>89</v>
      </c>
      <c r="Q5" s="38" t="s">
        <v>90</v>
      </c>
      <c r="R5" s="38" t="s">
        <v>91</v>
      </c>
      <c r="S5" s="38" t="s">
        <v>83</v>
      </c>
      <c r="T5" s="40"/>
      <c r="U5" s="40"/>
      <c r="V5" s="40"/>
    </row>
    <row r="6" ht="27" customHeight="1" spans="1:22">
      <c r="A6" s="36" t="s">
        <v>124</v>
      </c>
      <c r="B6" s="36" t="s">
        <v>125</v>
      </c>
      <c r="C6" s="36" t="s">
        <v>126</v>
      </c>
      <c r="D6" s="77"/>
      <c r="E6" s="41"/>
      <c r="F6" s="41"/>
      <c r="G6" s="39" t="s">
        <v>92</v>
      </c>
      <c r="H6" s="38" t="s">
        <v>127</v>
      </c>
      <c r="I6" s="38" t="s">
        <v>128</v>
      </c>
      <c r="J6" s="38" t="s">
        <v>92</v>
      </c>
      <c r="K6" s="38" t="s">
        <v>129</v>
      </c>
      <c r="L6" s="38" t="s">
        <v>130</v>
      </c>
      <c r="M6" s="40"/>
      <c r="N6" s="40"/>
      <c r="O6" s="40"/>
      <c r="P6" s="40"/>
      <c r="Q6" s="40"/>
      <c r="R6" s="40"/>
      <c r="S6" s="38" t="s">
        <v>92</v>
      </c>
      <c r="T6" s="38" t="s">
        <v>131</v>
      </c>
      <c r="U6" s="38" t="s">
        <v>132</v>
      </c>
      <c r="V6" s="38" t="s">
        <v>95</v>
      </c>
    </row>
    <row r="7" ht="19.5" customHeight="1" spans="1:22">
      <c r="A7" s="173" t="s">
        <v>116</v>
      </c>
      <c r="B7" s="173" t="s">
        <v>116</v>
      </c>
      <c r="C7" s="173" t="s">
        <v>116</v>
      </c>
      <c r="D7" s="39" t="s">
        <v>102</v>
      </c>
      <c r="E7" s="39" t="s">
        <v>102</v>
      </c>
      <c r="F7" s="39" t="s">
        <v>133</v>
      </c>
      <c r="G7" s="39" t="s">
        <v>134</v>
      </c>
      <c r="H7" s="39" t="s">
        <v>135</v>
      </c>
      <c r="I7" s="39" t="s">
        <v>136</v>
      </c>
      <c r="J7" s="39" t="s">
        <v>137</v>
      </c>
      <c r="K7" s="39" t="s">
        <v>138</v>
      </c>
      <c r="L7" s="39" t="s">
        <v>139</v>
      </c>
      <c r="M7" s="39" t="s">
        <v>140</v>
      </c>
      <c r="N7" s="39" t="s">
        <v>141</v>
      </c>
      <c r="O7" s="39" t="s">
        <v>142</v>
      </c>
      <c r="P7" s="39" t="s">
        <v>143</v>
      </c>
      <c r="Q7" s="39" t="s">
        <v>144</v>
      </c>
      <c r="R7" s="39" t="s">
        <v>145</v>
      </c>
      <c r="S7" s="39" t="s">
        <v>146</v>
      </c>
      <c r="T7" s="39" t="s">
        <v>147</v>
      </c>
      <c r="U7" s="39" t="s">
        <v>148</v>
      </c>
      <c r="V7" s="39" t="s">
        <v>149</v>
      </c>
    </row>
    <row r="8" s="167" customFormat="1" ht="19.5" customHeight="1" spans="1:22">
      <c r="A8" s="44"/>
      <c r="B8" s="44"/>
      <c r="C8" s="44"/>
      <c r="D8" s="44"/>
      <c r="E8" s="41" t="s">
        <v>103</v>
      </c>
      <c r="F8" s="128">
        <f>G8</f>
        <v>26985772</v>
      </c>
      <c r="G8" s="174">
        <f>H8</f>
        <v>26985772</v>
      </c>
      <c r="H8" s="174">
        <f>H12+H15+H18+H22+H25+H29+H33+H37+H41+H45+H49</f>
        <v>26985772</v>
      </c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</row>
    <row r="9" s="167" customFormat="1" ht="13.5" customHeight="1" spans="1:22">
      <c r="A9" s="175" t="s">
        <v>150</v>
      </c>
      <c r="B9" s="176"/>
      <c r="C9" s="176"/>
      <c r="D9" s="44"/>
      <c r="E9" s="44"/>
      <c r="F9" s="128">
        <f t="shared" ref="F9:F49" si="0">G9</f>
        <v>9748174</v>
      </c>
      <c r="G9" s="174">
        <f t="shared" ref="G9:G49" si="1">H9</f>
        <v>9748174</v>
      </c>
      <c r="H9" s="174">
        <f>H12+H15+H18</f>
        <v>9748174</v>
      </c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</row>
    <row r="10" s="167" customFormat="1" ht="13.5" customHeight="1" spans="1:22">
      <c r="A10" s="176"/>
      <c r="B10" s="175" t="s">
        <v>151</v>
      </c>
      <c r="C10" s="176"/>
      <c r="D10" s="44"/>
      <c r="E10" s="44"/>
      <c r="F10" s="128">
        <f t="shared" si="0"/>
        <v>8866947</v>
      </c>
      <c r="G10" s="174">
        <f t="shared" si="1"/>
        <v>8866947</v>
      </c>
      <c r="H10" s="174">
        <v>8866947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</row>
    <row r="11" s="167" customFormat="1" ht="13.5" customHeight="1" spans="1:22">
      <c r="A11" s="176"/>
      <c r="B11" s="176"/>
      <c r="C11" s="175" t="s">
        <v>152</v>
      </c>
      <c r="D11" s="44"/>
      <c r="E11" s="44"/>
      <c r="F11" s="128">
        <f t="shared" si="0"/>
        <v>8866947</v>
      </c>
      <c r="G11" s="174">
        <f t="shared" si="1"/>
        <v>8866947</v>
      </c>
      <c r="H11" s="174">
        <v>8866947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</row>
    <row r="12" s="167" customFormat="1" ht="13.5" customHeight="1" spans="1:22">
      <c r="A12" s="175">
        <v>201</v>
      </c>
      <c r="B12" s="175" t="s">
        <v>151</v>
      </c>
      <c r="C12" s="175" t="s">
        <v>152</v>
      </c>
      <c r="D12" s="46"/>
      <c r="E12" s="46" t="s">
        <v>153</v>
      </c>
      <c r="F12" s="128">
        <f t="shared" si="0"/>
        <v>8866947</v>
      </c>
      <c r="G12" s="174">
        <f t="shared" si="1"/>
        <v>8866947</v>
      </c>
      <c r="H12" s="174">
        <v>8866947</v>
      </c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</row>
    <row r="13" s="167" customFormat="1" ht="13.5" customHeight="1" spans="1:22">
      <c r="A13" s="175"/>
      <c r="B13" s="175" t="s">
        <v>154</v>
      </c>
      <c r="C13" s="175"/>
      <c r="D13" s="46"/>
      <c r="E13" s="46"/>
      <c r="F13" s="128">
        <f t="shared" si="0"/>
        <v>262059</v>
      </c>
      <c r="G13" s="174">
        <f t="shared" si="1"/>
        <v>262059</v>
      </c>
      <c r="H13" s="174">
        <v>262059</v>
      </c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="167" customFormat="1" ht="13.5" customHeight="1" spans="1:22">
      <c r="A14" s="175"/>
      <c r="B14" s="175"/>
      <c r="C14" s="175" t="s">
        <v>152</v>
      </c>
      <c r="D14" s="46"/>
      <c r="E14" s="46"/>
      <c r="F14" s="128">
        <f t="shared" si="0"/>
        <v>262059</v>
      </c>
      <c r="G14" s="174">
        <f t="shared" si="1"/>
        <v>262059</v>
      </c>
      <c r="H14" s="174">
        <v>262059</v>
      </c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</row>
    <row r="15" s="167" customFormat="1" ht="13.5" customHeight="1" spans="1:22">
      <c r="A15" s="175" t="s">
        <v>150</v>
      </c>
      <c r="B15" s="175" t="s">
        <v>154</v>
      </c>
      <c r="C15" s="175" t="s">
        <v>152</v>
      </c>
      <c r="D15" s="46"/>
      <c r="E15" s="46" t="s">
        <v>155</v>
      </c>
      <c r="F15" s="128">
        <f t="shared" si="0"/>
        <v>262059</v>
      </c>
      <c r="G15" s="174">
        <f t="shared" si="1"/>
        <v>262059</v>
      </c>
      <c r="H15" s="174">
        <v>262059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</row>
    <row r="16" s="167" customFormat="1" ht="13.5" customHeight="1" spans="1:22">
      <c r="A16" s="175"/>
      <c r="B16" s="175" t="s">
        <v>142</v>
      </c>
      <c r="C16" s="175"/>
      <c r="D16" s="46"/>
      <c r="E16" s="46"/>
      <c r="F16" s="128">
        <f t="shared" si="0"/>
        <v>619168</v>
      </c>
      <c r="G16" s="174">
        <f t="shared" si="1"/>
        <v>619168</v>
      </c>
      <c r="H16" s="174">
        <v>619168</v>
      </c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</row>
    <row r="17" s="167" customFormat="1" ht="13.5" customHeight="1" spans="1:22">
      <c r="A17" s="176"/>
      <c r="B17" s="175"/>
      <c r="C17" s="176" t="s">
        <v>156</v>
      </c>
      <c r="D17" s="44"/>
      <c r="E17" s="44"/>
      <c r="F17" s="128">
        <f t="shared" si="0"/>
        <v>619168</v>
      </c>
      <c r="G17" s="174">
        <f t="shared" si="1"/>
        <v>619168</v>
      </c>
      <c r="H17" s="174">
        <v>619168</v>
      </c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</row>
    <row r="18" s="167" customFormat="1" ht="13.5" customHeight="1" spans="1:22">
      <c r="A18" s="176" t="s">
        <v>150</v>
      </c>
      <c r="B18" s="176" t="s">
        <v>142</v>
      </c>
      <c r="C18" s="175" t="s">
        <v>156</v>
      </c>
      <c r="D18" s="44"/>
      <c r="E18" s="44" t="s">
        <v>157</v>
      </c>
      <c r="F18" s="128">
        <f t="shared" si="0"/>
        <v>619168</v>
      </c>
      <c r="G18" s="174">
        <f t="shared" si="1"/>
        <v>619168</v>
      </c>
      <c r="H18" s="174">
        <v>619168</v>
      </c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</row>
    <row r="19" s="167" customFormat="1" ht="13.5" customHeight="1" spans="1:22">
      <c r="A19" s="175" t="s">
        <v>158</v>
      </c>
      <c r="B19" s="175"/>
      <c r="C19" s="175"/>
      <c r="D19" s="46"/>
      <c r="E19" s="46"/>
      <c r="F19" s="128">
        <f t="shared" si="0"/>
        <v>494464</v>
      </c>
      <c r="G19" s="174">
        <f t="shared" si="1"/>
        <v>494464</v>
      </c>
      <c r="H19" s="174">
        <f>H22+H25</f>
        <v>494464</v>
      </c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</row>
    <row r="20" s="167" customFormat="1" ht="13.5" customHeight="1" spans="1:22">
      <c r="A20" s="175"/>
      <c r="B20" s="175" t="s">
        <v>159</v>
      </c>
      <c r="C20" s="175"/>
      <c r="D20" s="46"/>
      <c r="E20" s="46"/>
      <c r="F20" s="128">
        <f t="shared" si="0"/>
        <v>98724</v>
      </c>
      <c r="G20" s="174">
        <f t="shared" si="1"/>
        <v>98724</v>
      </c>
      <c r="H20" s="174">
        <v>98724</v>
      </c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</row>
    <row r="21" s="167" customFormat="1" ht="13.5" customHeight="1" spans="1:22">
      <c r="A21" s="176"/>
      <c r="B21" s="175"/>
      <c r="C21" s="176" t="s">
        <v>160</v>
      </c>
      <c r="D21" s="44"/>
      <c r="E21" s="44"/>
      <c r="F21" s="128">
        <f t="shared" si="0"/>
        <v>98724</v>
      </c>
      <c r="G21" s="174">
        <f t="shared" si="1"/>
        <v>98724</v>
      </c>
      <c r="H21" s="174">
        <v>98724</v>
      </c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</row>
    <row r="22" s="167" customFormat="1" ht="13.5" customHeight="1" spans="1:22">
      <c r="A22" s="176" t="s">
        <v>158</v>
      </c>
      <c r="B22" s="176" t="s">
        <v>159</v>
      </c>
      <c r="C22" s="175" t="s">
        <v>160</v>
      </c>
      <c r="D22" s="44"/>
      <c r="E22" s="44" t="s">
        <v>161</v>
      </c>
      <c r="F22" s="128">
        <f t="shared" si="0"/>
        <v>98724</v>
      </c>
      <c r="G22" s="174">
        <f t="shared" si="1"/>
        <v>98724</v>
      </c>
      <c r="H22" s="174">
        <v>98724</v>
      </c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</row>
    <row r="23" s="167" customFormat="1" ht="13.5" customHeight="1" spans="1:22">
      <c r="A23" s="176"/>
      <c r="B23" s="176" t="s">
        <v>142</v>
      </c>
      <c r="C23" s="175"/>
      <c r="D23" s="44"/>
      <c r="E23" s="44"/>
      <c r="F23" s="128">
        <f t="shared" si="0"/>
        <v>395740</v>
      </c>
      <c r="G23" s="174">
        <f t="shared" si="1"/>
        <v>395740</v>
      </c>
      <c r="H23" s="174">
        <v>395740</v>
      </c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</row>
    <row r="24" s="167" customFormat="1" ht="13.5" customHeight="1" spans="1:22">
      <c r="A24" s="176"/>
      <c r="B24" s="176"/>
      <c r="C24" s="175" t="s">
        <v>152</v>
      </c>
      <c r="D24" s="44"/>
      <c r="E24" s="44"/>
      <c r="F24" s="128">
        <f t="shared" si="0"/>
        <v>395740</v>
      </c>
      <c r="G24" s="174">
        <f t="shared" si="1"/>
        <v>395740</v>
      </c>
      <c r="H24" s="174">
        <v>395740</v>
      </c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</row>
    <row r="25" s="167" customFormat="1" ht="13.5" customHeight="1" spans="1:22">
      <c r="A25" s="176" t="s">
        <v>158</v>
      </c>
      <c r="B25" s="176" t="s">
        <v>142</v>
      </c>
      <c r="C25" s="175" t="s">
        <v>152</v>
      </c>
      <c r="D25" s="44"/>
      <c r="E25" s="44" t="s">
        <v>162</v>
      </c>
      <c r="F25" s="128">
        <f t="shared" si="0"/>
        <v>395740</v>
      </c>
      <c r="G25" s="174">
        <f t="shared" si="1"/>
        <v>395740</v>
      </c>
      <c r="H25" s="174">
        <v>395740</v>
      </c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</row>
    <row r="26" s="167" customFormat="1" ht="13.5" customHeight="1" spans="1:22">
      <c r="A26" s="175" t="s">
        <v>163</v>
      </c>
      <c r="B26" s="175"/>
      <c r="C26" s="175"/>
      <c r="D26" s="46"/>
      <c r="E26" s="46"/>
      <c r="F26" s="128">
        <f t="shared" si="0"/>
        <v>1818021</v>
      </c>
      <c r="G26" s="174">
        <f t="shared" si="1"/>
        <v>1818021</v>
      </c>
      <c r="H26" s="174">
        <v>1818021</v>
      </c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</row>
    <row r="27" s="167" customFormat="1" ht="13.5" customHeight="1" spans="1:22">
      <c r="A27" s="175"/>
      <c r="B27" s="175" t="s">
        <v>164</v>
      </c>
      <c r="C27" s="175"/>
      <c r="D27" s="46"/>
      <c r="E27" s="46"/>
      <c r="F27" s="128">
        <f t="shared" si="0"/>
        <v>1818021</v>
      </c>
      <c r="G27" s="174">
        <f t="shared" si="1"/>
        <v>1818021</v>
      </c>
      <c r="H27" s="174">
        <v>1818021</v>
      </c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</row>
    <row r="28" s="167" customFormat="1" ht="13.5" customHeight="1" spans="1:22">
      <c r="A28" s="176"/>
      <c r="B28" s="175"/>
      <c r="C28" s="176" t="s">
        <v>152</v>
      </c>
      <c r="D28" s="44"/>
      <c r="E28" s="44"/>
      <c r="F28" s="128">
        <f t="shared" si="0"/>
        <v>1818021</v>
      </c>
      <c r="G28" s="174">
        <f t="shared" si="1"/>
        <v>1818021</v>
      </c>
      <c r="H28" s="174">
        <v>1818021</v>
      </c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</row>
    <row r="29" s="167" customFormat="1" ht="13.5" customHeight="1" spans="1:22">
      <c r="A29" s="176" t="s">
        <v>163</v>
      </c>
      <c r="B29" s="176" t="s">
        <v>164</v>
      </c>
      <c r="C29" s="175" t="s">
        <v>152</v>
      </c>
      <c r="D29" s="44"/>
      <c r="E29" s="44" t="s">
        <v>165</v>
      </c>
      <c r="F29" s="128">
        <f t="shared" si="0"/>
        <v>1818021</v>
      </c>
      <c r="G29" s="174">
        <f t="shared" si="1"/>
        <v>1818021</v>
      </c>
      <c r="H29" s="174">
        <v>1818021</v>
      </c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</row>
    <row r="30" s="167" customFormat="1" ht="13.5" customHeight="1" spans="1:22">
      <c r="A30" s="176" t="s">
        <v>166</v>
      </c>
      <c r="B30" s="176"/>
      <c r="C30" s="175"/>
      <c r="D30" s="44"/>
      <c r="E30" s="44"/>
      <c r="F30" s="128">
        <f t="shared" si="0"/>
        <v>1060683</v>
      </c>
      <c r="G30" s="174">
        <f t="shared" si="1"/>
        <v>1060683</v>
      </c>
      <c r="H30" s="174">
        <v>1060683</v>
      </c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</row>
    <row r="31" s="167" customFormat="1" ht="13.5" customHeight="1" spans="1:22">
      <c r="A31" s="176"/>
      <c r="B31" s="176" t="s">
        <v>152</v>
      </c>
      <c r="C31" s="175"/>
      <c r="D31" s="44"/>
      <c r="E31" s="44"/>
      <c r="F31" s="128">
        <f t="shared" si="0"/>
        <v>1060683</v>
      </c>
      <c r="G31" s="174">
        <f t="shared" si="1"/>
        <v>1060683</v>
      </c>
      <c r="H31" s="174">
        <v>1060683</v>
      </c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</row>
    <row r="32" s="167" customFormat="1" ht="13.5" customHeight="1" spans="1:22">
      <c r="A32" s="176"/>
      <c r="B32" s="176"/>
      <c r="C32" s="175" t="s">
        <v>167</v>
      </c>
      <c r="D32" s="44"/>
      <c r="E32" s="44"/>
      <c r="F32" s="128">
        <f t="shared" si="0"/>
        <v>1060683</v>
      </c>
      <c r="G32" s="174">
        <f t="shared" si="1"/>
        <v>1060683</v>
      </c>
      <c r="H32" s="174">
        <v>1060683</v>
      </c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</row>
    <row r="33" s="167" customFormat="1" ht="13.5" customHeight="1" spans="1:22">
      <c r="A33" s="176" t="s">
        <v>166</v>
      </c>
      <c r="B33" s="176" t="s">
        <v>152</v>
      </c>
      <c r="C33" s="175" t="s">
        <v>167</v>
      </c>
      <c r="D33" s="44"/>
      <c r="E33" s="44" t="s">
        <v>168</v>
      </c>
      <c r="F33" s="128">
        <f t="shared" si="0"/>
        <v>1060683</v>
      </c>
      <c r="G33" s="174">
        <f t="shared" si="1"/>
        <v>1060683</v>
      </c>
      <c r="H33" s="174">
        <v>1060683</v>
      </c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</row>
    <row r="34" s="167" customFormat="1" ht="13.5" customHeight="1" spans="1:22">
      <c r="A34" s="175" t="s">
        <v>169</v>
      </c>
      <c r="B34" s="175"/>
      <c r="C34" s="175"/>
      <c r="D34" s="46"/>
      <c r="E34" s="46"/>
      <c r="F34" s="128">
        <f t="shared" si="0"/>
        <v>4952072</v>
      </c>
      <c r="G34" s="174">
        <f t="shared" si="1"/>
        <v>4952072</v>
      </c>
      <c r="H34" s="174">
        <v>4952072</v>
      </c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</row>
    <row r="35" s="167" customFormat="1" ht="13.5" customHeight="1" spans="1:22">
      <c r="A35" s="176"/>
      <c r="B35" s="175" t="s">
        <v>152</v>
      </c>
      <c r="C35" s="176"/>
      <c r="D35" s="44"/>
      <c r="E35" s="44"/>
      <c r="F35" s="128">
        <f t="shared" si="0"/>
        <v>4952072</v>
      </c>
      <c r="G35" s="174">
        <f t="shared" si="1"/>
        <v>4952072</v>
      </c>
      <c r="H35" s="174">
        <v>4952072</v>
      </c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</row>
    <row r="36" s="167" customFormat="1" ht="13.5" customHeight="1" spans="1:22">
      <c r="A36" s="176"/>
      <c r="B36" s="176"/>
      <c r="C36" s="175" t="s">
        <v>170</v>
      </c>
      <c r="D36" s="44"/>
      <c r="E36" s="44"/>
      <c r="F36" s="128">
        <f t="shared" si="0"/>
        <v>4952072</v>
      </c>
      <c r="G36" s="174">
        <f t="shared" si="1"/>
        <v>4952072</v>
      </c>
      <c r="H36" s="174">
        <v>4952072</v>
      </c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</row>
    <row r="37" s="167" customFormat="1" ht="13.5" customHeight="1" spans="1:22">
      <c r="A37" s="176" t="s">
        <v>169</v>
      </c>
      <c r="B37" s="176" t="s">
        <v>152</v>
      </c>
      <c r="C37" s="175" t="s">
        <v>170</v>
      </c>
      <c r="D37" s="44"/>
      <c r="E37" s="44" t="s">
        <v>171</v>
      </c>
      <c r="F37" s="128">
        <f t="shared" si="0"/>
        <v>4952072</v>
      </c>
      <c r="G37" s="174">
        <f t="shared" si="1"/>
        <v>4952072</v>
      </c>
      <c r="H37" s="174">
        <v>4952072</v>
      </c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</row>
    <row r="38" s="167" customFormat="1" ht="13.5" customHeight="1" spans="1:22">
      <c r="A38" s="175" t="s">
        <v>172</v>
      </c>
      <c r="B38" s="175"/>
      <c r="C38" s="175"/>
      <c r="D38" s="46"/>
      <c r="E38" s="46"/>
      <c r="F38" s="128">
        <f t="shared" si="0"/>
        <v>76000</v>
      </c>
      <c r="G38" s="174">
        <f t="shared" si="1"/>
        <v>76000</v>
      </c>
      <c r="H38" s="174">
        <v>76000</v>
      </c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</row>
    <row r="39" s="167" customFormat="1" ht="13.5" customHeight="1" spans="1:22">
      <c r="A39" s="175"/>
      <c r="B39" s="175" t="s">
        <v>151</v>
      </c>
      <c r="C39" s="175"/>
      <c r="D39" s="46"/>
      <c r="E39" s="46"/>
      <c r="F39" s="128">
        <f t="shared" si="0"/>
        <v>76000</v>
      </c>
      <c r="G39" s="174">
        <f t="shared" si="1"/>
        <v>76000</v>
      </c>
      <c r="H39" s="174">
        <v>76000</v>
      </c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</row>
    <row r="40" s="167" customFormat="1" ht="13.5" customHeight="1" spans="1:22">
      <c r="A40" s="175"/>
      <c r="B40" s="175"/>
      <c r="C40" s="175" t="s">
        <v>160</v>
      </c>
      <c r="D40" s="46"/>
      <c r="E40" s="46"/>
      <c r="F40" s="128">
        <f t="shared" si="0"/>
        <v>76000</v>
      </c>
      <c r="G40" s="174">
        <f t="shared" si="1"/>
        <v>76000</v>
      </c>
      <c r="H40" s="174">
        <v>76000</v>
      </c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</row>
    <row r="41" s="167" customFormat="1" ht="13.5" customHeight="1" spans="1:22">
      <c r="A41" s="175" t="s">
        <v>172</v>
      </c>
      <c r="B41" s="175" t="s">
        <v>151</v>
      </c>
      <c r="C41" s="175" t="s">
        <v>167</v>
      </c>
      <c r="D41" s="46"/>
      <c r="E41" s="46" t="s">
        <v>173</v>
      </c>
      <c r="F41" s="128">
        <f t="shared" si="0"/>
        <v>76000</v>
      </c>
      <c r="G41" s="174">
        <f t="shared" si="1"/>
        <v>76000</v>
      </c>
      <c r="H41" s="174">
        <v>76000</v>
      </c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</row>
    <row r="42" s="167" customFormat="1" ht="13.5" customHeight="1" spans="1:22">
      <c r="A42" s="175" t="s">
        <v>169</v>
      </c>
      <c r="B42" s="175"/>
      <c r="C42" s="175"/>
      <c r="D42" s="46"/>
      <c r="E42" s="46"/>
      <c r="F42" s="128">
        <f t="shared" si="0"/>
        <v>8150760</v>
      </c>
      <c r="G42" s="174">
        <f t="shared" si="1"/>
        <v>8150760</v>
      </c>
      <c r="H42" s="174">
        <v>8150760</v>
      </c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</row>
    <row r="43" s="167" customFormat="1" ht="13.5" customHeight="1" spans="1:22">
      <c r="A43" s="175"/>
      <c r="B43" s="175" t="s">
        <v>174</v>
      </c>
      <c r="C43" s="175"/>
      <c r="D43" s="46"/>
      <c r="E43" s="46"/>
      <c r="F43" s="128">
        <f t="shared" si="0"/>
        <v>8150760</v>
      </c>
      <c r="G43" s="174">
        <f t="shared" si="1"/>
        <v>8150760</v>
      </c>
      <c r="H43" s="174">
        <v>8150760</v>
      </c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</row>
    <row r="44" s="167" customFormat="1" ht="13.5" customHeight="1" spans="1:22">
      <c r="A44" s="176"/>
      <c r="B44" s="175"/>
      <c r="C44" s="176" t="s">
        <v>160</v>
      </c>
      <c r="D44" s="44"/>
      <c r="E44" s="44"/>
      <c r="F44" s="128">
        <f t="shared" si="0"/>
        <v>8150760</v>
      </c>
      <c r="G44" s="174">
        <f t="shared" si="1"/>
        <v>8150760</v>
      </c>
      <c r="H44" s="174">
        <v>8150760</v>
      </c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</row>
    <row r="45" s="167" customFormat="1" ht="13.5" customHeight="1" spans="1:22">
      <c r="A45" s="176" t="s">
        <v>169</v>
      </c>
      <c r="B45" s="176" t="s">
        <v>174</v>
      </c>
      <c r="C45" s="175" t="s">
        <v>160</v>
      </c>
      <c r="D45" s="44"/>
      <c r="E45" s="44" t="s">
        <v>175</v>
      </c>
      <c r="F45" s="128">
        <f t="shared" si="0"/>
        <v>8150760</v>
      </c>
      <c r="G45" s="174">
        <f t="shared" si="1"/>
        <v>8150760</v>
      </c>
      <c r="H45" s="174">
        <v>8150760</v>
      </c>
      <c r="I45" s="174"/>
      <c r="J45" s="174"/>
      <c r="K45" s="174"/>
      <c r="L45" s="174"/>
      <c r="M45" s="78"/>
      <c r="N45" s="78"/>
      <c r="O45" s="174"/>
      <c r="P45" s="174"/>
      <c r="Q45" s="174"/>
      <c r="R45" s="174"/>
      <c r="S45" s="174"/>
      <c r="T45" s="174"/>
      <c r="U45" s="174"/>
      <c r="V45" s="78"/>
    </row>
    <row r="46" s="167" customFormat="1" ht="13.5" customHeight="1" spans="1:22">
      <c r="A46" s="175" t="s">
        <v>176</v>
      </c>
      <c r="B46" s="175"/>
      <c r="C46" s="175"/>
      <c r="D46" s="46"/>
      <c r="E46" s="46"/>
      <c r="F46" s="128">
        <f t="shared" si="0"/>
        <v>685598</v>
      </c>
      <c r="G46" s="174">
        <f t="shared" si="1"/>
        <v>685598</v>
      </c>
      <c r="H46" s="174">
        <v>685598</v>
      </c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</row>
    <row r="47" s="167" customFormat="1" ht="13.5" customHeight="1" spans="1:22">
      <c r="A47" s="175"/>
      <c r="B47" s="175" t="s">
        <v>152</v>
      </c>
      <c r="C47" s="175"/>
      <c r="D47" s="46"/>
      <c r="E47" s="46"/>
      <c r="F47" s="128">
        <f t="shared" si="0"/>
        <v>685598</v>
      </c>
      <c r="G47" s="174">
        <f t="shared" si="1"/>
        <v>685598</v>
      </c>
      <c r="H47" s="174">
        <v>685598</v>
      </c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</row>
    <row r="48" s="167" customFormat="1" ht="13.5" customHeight="1" spans="1:22">
      <c r="A48" s="176"/>
      <c r="B48" s="175"/>
      <c r="C48" s="176" t="s">
        <v>152</v>
      </c>
      <c r="D48" s="44"/>
      <c r="E48" s="44"/>
      <c r="F48" s="128">
        <f t="shared" si="0"/>
        <v>685598</v>
      </c>
      <c r="G48" s="174">
        <f t="shared" si="1"/>
        <v>685598</v>
      </c>
      <c r="H48" s="174">
        <v>685598</v>
      </c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</row>
    <row r="49" s="167" customFormat="1" ht="13.5" customHeight="1" spans="1:22">
      <c r="A49" s="176" t="s">
        <v>176</v>
      </c>
      <c r="B49" s="176" t="s">
        <v>152</v>
      </c>
      <c r="C49" s="175" t="s">
        <v>152</v>
      </c>
      <c r="D49" s="44"/>
      <c r="E49" s="44" t="s">
        <v>177</v>
      </c>
      <c r="F49" s="128">
        <f t="shared" si="0"/>
        <v>685598</v>
      </c>
      <c r="G49" s="174">
        <f t="shared" si="1"/>
        <v>685598</v>
      </c>
      <c r="H49" s="174">
        <v>685598</v>
      </c>
      <c r="I49" s="174"/>
      <c r="J49" s="174"/>
      <c r="K49" s="174"/>
      <c r="L49" s="174"/>
      <c r="M49" s="78"/>
      <c r="N49" s="78"/>
      <c r="O49" s="174"/>
      <c r="P49" s="174"/>
      <c r="Q49" s="174"/>
      <c r="R49" s="174"/>
      <c r="S49" s="174"/>
      <c r="T49" s="174"/>
      <c r="U49" s="174"/>
      <c r="V49" s="78"/>
    </row>
  </sheetData>
  <mergeCells count="15">
    <mergeCell ref="A2:Q2"/>
    <mergeCell ref="A3:V3"/>
    <mergeCell ref="A5:C5"/>
    <mergeCell ref="G5:I5"/>
    <mergeCell ref="J5:L5"/>
    <mergeCell ref="S5:V5"/>
    <mergeCell ref="D5:D6"/>
    <mergeCell ref="E5:E6"/>
    <mergeCell ref="F5:F6"/>
    <mergeCell ref="M5:M6"/>
    <mergeCell ref="N5:N6"/>
    <mergeCell ref="O5:O6"/>
    <mergeCell ref="P5:P6"/>
    <mergeCell ref="Q5:Q6"/>
    <mergeCell ref="R5:R6"/>
  </mergeCells>
  <pageMargins left="0.699305555555556" right="0.699305555555556" top="0.75" bottom="0.75" header="0.3" footer="0.3"/>
  <pageSetup paperSize="9" scale="6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8"/>
  <sheetViews>
    <sheetView showGridLines="0" showZeros="0" workbookViewId="0">
      <selection activeCell="P16" sqref="P16"/>
    </sheetView>
  </sheetViews>
  <sheetFormatPr defaultColWidth="9.16666666666667" defaultRowHeight="18" customHeight="1"/>
  <cols>
    <col min="1" max="1" width="3.83333333333333" style="143" customWidth="1"/>
    <col min="2" max="3" width="4.33333333333333" style="144" customWidth="1"/>
    <col min="4" max="4" width="5.83333333333333" style="2" customWidth="1"/>
    <col min="5" max="5" width="41.1666666666667" style="3" customWidth="1"/>
    <col min="6" max="6" width="14.3333333333333" style="89" customWidth="1"/>
    <col min="7" max="7" width="18.5" style="89" customWidth="1"/>
    <col min="8" max="8" width="17.5" style="89" customWidth="1"/>
    <col min="9" max="9" width="15.5" style="89" customWidth="1"/>
    <col min="10" max="10" width="18.3333333333333" style="89" customWidth="1"/>
    <col min="11" max="24" width="7.83333333333333" style="1" customWidth="1"/>
    <col min="25" max="251" width="10.6666666666667" style="1" customWidth="1"/>
    <col min="252" max="253" width="10.6666666666667" customWidth="1"/>
  </cols>
  <sheetData>
    <row r="1" customHeight="1" spans="1:24">
      <c r="A1" s="145"/>
      <c r="B1" s="145"/>
      <c r="C1" s="145"/>
      <c r="D1" s="146"/>
      <c r="E1" s="147"/>
      <c r="F1" s="146"/>
      <c r="G1" s="146"/>
      <c r="H1" s="146"/>
      <c r="I1" s="146"/>
      <c r="J1" s="146"/>
      <c r="X1" s="146" t="s">
        <v>178</v>
      </c>
    </row>
    <row r="2" customHeight="1" spans="1:24">
      <c r="A2" s="148" t="s">
        <v>179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="6" customFormat="1" customHeight="1" spans="1:24">
      <c r="A3" s="149" t="s">
        <v>6</v>
      </c>
      <c r="B3" s="149"/>
      <c r="C3" s="149"/>
      <c r="D3" s="150"/>
      <c r="E3" s="147"/>
      <c r="F3" s="151"/>
      <c r="G3" s="146"/>
      <c r="H3" s="151"/>
      <c r="I3" s="151"/>
      <c r="J3" s="151"/>
      <c r="X3" s="7" t="s">
        <v>7</v>
      </c>
    </row>
    <row r="4" s="6" customFormat="1" customHeight="1" spans="1:24">
      <c r="A4" s="12" t="s">
        <v>120</v>
      </c>
      <c r="B4" s="12"/>
      <c r="C4" s="12"/>
      <c r="D4" s="152" t="s">
        <v>80</v>
      </c>
      <c r="E4" s="153" t="s">
        <v>121</v>
      </c>
      <c r="F4" s="11" t="s">
        <v>103</v>
      </c>
      <c r="G4" s="13" t="s">
        <v>180</v>
      </c>
      <c r="H4" s="13"/>
      <c r="I4" s="13"/>
      <c r="J4" s="13"/>
      <c r="K4" s="99" t="s">
        <v>181</v>
      </c>
      <c r="L4" s="99"/>
      <c r="M4" s="99"/>
      <c r="N4" s="99"/>
      <c r="O4" s="99"/>
      <c r="P4" s="99"/>
      <c r="Q4" s="99"/>
      <c r="R4" s="99"/>
      <c r="S4" s="99"/>
      <c r="T4" s="99"/>
      <c r="U4" s="99"/>
      <c r="V4" s="165" t="s">
        <v>182</v>
      </c>
      <c r="W4" s="10" t="s">
        <v>183</v>
      </c>
      <c r="X4" s="132" t="s">
        <v>184</v>
      </c>
    </row>
    <row r="5" s="6" customFormat="1" ht="46" customHeight="1" spans="1:24">
      <c r="A5" s="12" t="s">
        <v>124</v>
      </c>
      <c r="B5" s="12" t="s">
        <v>125</v>
      </c>
      <c r="C5" s="12" t="s">
        <v>126</v>
      </c>
      <c r="D5" s="152"/>
      <c r="E5" s="153"/>
      <c r="F5" s="11"/>
      <c r="G5" s="14" t="s">
        <v>103</v>
      </c>
      <c r="H5" s="14" t="s">
        <v>185</v>
      </c>
      <c r="I5" s="14" t="s">
        <v>186</v>
      </c>
      <c r="J5" s="14" t="s">
        <v>187</v>
      </c>
      <c r="K5" s="14" t="s">
        <v>103</v>
      </c>
      <c r="L5" s="14" t="s">
        <v>185</v>
      </c>
      <c r="M5" s="14" t="s">
        <v>187</v>
      </c>
      <c r="N5" s="14" t="s">
        <v>186</v>
      </c>
      <c r="O5" s="14" t="s">
        <v>188</v>
      </c>
      <c r="P5" s="14" t="s">
        <v>189</v>
      </c>
      <c r="Q5" s="14" t="s">
        <v>190</v>
      </c>
      <c r="R5" s="14" t="s">
        <v>191</v>
      </c>
      <c r="S5" s="14" t="s">
        <v>192</v>
      </c>
      <c r="T5" s="14" t="s">
        <v>193</v>
      </c>
      <c r="U5" s="14" t="s">
        <v>194</v>
      </c>
      <c r="V5" s="10"/>
      <c r="W5" s="10"/>
      <c r="X5" s="132"/>
    </row>
    <row r="6" ht="13" customHeight="1" spans="1:25">
      <c r="A6" s="154" t="s">
        <v>102</v>
      </c>
      <c r="B6" s="154" t="s">
        <v>102</v>
      </c>
      <c r="C6" s="154" t="s">
        <v>102</v>
      </c>
      <c r="D6" s="15" t="s">
        <v>102</v>
      </c>
      <c r="E6" s="15" t="s">
        <v>102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5">
        <v>12</v>
      </c>
      <c r="R6" s="15">
        <v>13</v>
      </c>
      <c r="S6" s="15">
        <v>14</v>
      </c>
      <c r="T6" s="15">
        <v>15</v>
      </c>
      <c r="U6" s="15">
        <v>16</v>
      </c>
      <c r="V6" s="15">
        <v>17</v>
      </c>
      <c r="W6" s="15">
        <v>18</v>
      </c>
      <c r="X6" s="15">
        <v>19</v>
      </c>
      <c r="Y6" s="166"/>
    </row>
    <row r="7" s="142" customFormat="1" ht="13" customHeight="1" spans="1:251">
      <c r="A7" s="155"/>
      <c r="B7" s="155"/>
      <c r="C7" s="155"/>
      <c r="D7" s="155"/>
      <c r="E7" s="156" t="s">
        <v>103</v>
      </c>
      <c r="F7" s="157">
        <f>G7</f>
        <v>26985772</v>
      </c>
      <c r="G7" s="48">
        <f t="shared" ref="G7:G17" si="0">H7+I7+J7</f>
        <v>26985772</v>
      </c>
      <c r="H7" s="48">
        <f>H11+H14+H17+H21+H28+H32+H36+H40+H44+H48+H24</f>
        <v>23137680</v>
      </c>
      <c r="I7" s="48">
        <f>I11+I14+I17+I21+I28+I32+I36+I40+I44+I48+I24</f>
        <v>760372</v>
      </c>
      <c r="J7" s="48">
        <f>J11+J14+J17+J21+J28+J32+J36+J40+J44+J48+J24</f>
        <v>3087720</v>
      </c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166"/>
      <c r="ID7" s="166"/>
      <c r="IE7" s="166"/>
      <c r="IF7" s="166"/>
      <c r="IG7" s="166"/>
      <c r="IH7" s="166"/>
      <c r="II7" s="166"/>
      <c r="IJ7" s="166"/>
      <c r="IK7" s="166"/>
      <c r="IL7" s="166"/>
      <c r="IM7" s="166"/>
      <c r="IN7" s="166"/>
      <c r="IO7" s="166"/>
      <c r="IP7" s="166"/>
      <c r="IQ7" s="166"/>
    </row>
    <row r="8" ht="13" customHeight="1" spans="1:251">
      <c r="A8" s="158" t="s">
        <v>150</v>
      </c>
      <c r="B8" s="159"/>
      <c r="C8" s="159"/>
      <c r="D8" s="155"/>
      <c r="E8" s="155"/>
      <c r="F8" s="157">
        <f>G8</f>
        <v>9748174</v>
      </c>
      <c r="G8" s="48">
        <f t="shared" si="0"/>
        <v>9748174</v>
      </c>
      <c r="H8" s="48">
        <f>H11+H14+H17</f>
        <v>7405806</v>
      </c>
      <c r="I8" s="48">
        <f>I11+I14+I17</f>
        <v>517024</v>
      </c>
      <c r="J8" s="48">
        <f>J11+J14+J17</f>
        <v>1825344</v>
      </c>
      <c r="K8" s="162"/>
      <c r="L8" s="163"/>
      <c r="M8" s="162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ht="13" customHeight="1" spans="1:251">
      <c r="A9" s="159"/>
      <c r="B9" s="158" t="s">
        <v>151</v>
      </c>
      <c r="C9" s="159"/>
      <c r="D9" s="155"/>
      <c r="E9" s="155"/>
      <c r="F9" s="157">
        <f t="shared" ref="F9:F48" si="1">G9</f>
        <v>8866947</v>
      </c>
      <c r="G9" s="48">
        <f t="shared" si="0"/>
        <v>8866947</v>
      </c>
      <c r="H9" s="48">
        <v>6729551</v>
      </c>
      <c r="I9" s="48">
        <v>435172</v>
      </c>
      <c r="J9" s="48">
        <v>1702224</v>
      </c>
      <c r="K9" s="162"/>
      <c r="L9" s="162"/>
      <c r="M9" s="162"/>
      <c r="N9" s="162"/>
      <c r="O9" s="164"/>
      <c r="P9" s="164"/>
      <c r="Q9" s="162"/>
      <c r="R9" s="162"/>
      <c r="S9" s="162"/>
      <c r="T9" s="162"/>
      <c r="U9" s="162"/>
      <c r="V9" s="162"/>
      <c r="W9" s="162"/>
      <c r="X9" s="162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ht="13" customHeight="1" spans="1:251">
      <c r="A10" s="159"/>
      <c r="B10" s="159"/>
      <c r="C10" s="158" t="s">
        <v>152</v>
      </c>
      <c r="D10" s="155"/>
      <c r="E10" s="155"/>
      <c r="F10" s="157">
        <f t="shared" si="1"/>
        <v>8866947</v>
      </c>
      <c r="G10" s="48">
        <f t="shared" si="0"/>
        <v>8866947</v>
      </c>
      <c r="H10" s="48">
        <v>6729551</v>
      </c>
      <c r="I10" s="48">
        <v>435172</v>
      </c>
      <c r="J10" s="48">
        <v>1702224</v>
      </c>
      <c r="K10" s="162"/>
      <c r="L10" s="164"/>
      <c r="M10" s="164"/>
      <c r="N10" s="164"/>
      <c r="O10" s="164"/>
      <c r="P10" s="164"/>
      <c r="Q10" s="164"/>
      <c r="R10" s="164"/>
      <c r="S10" s="164"/>
      <c r="T10" s="164"/>
      <c r="U10" s="162"/>
      <c r="V10" s="162"/>
      <c r="W10" s="162"/>
      <c r="X10" s="162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ht="13" customHeight="1" spans="1:251">
      <c r="A11" s="158">
        <v>201</v>
      </c>
      <c r="B11" s="158" t="s">
        <v>151</v>
      </c>
      <c r="C11" s="158" t="s">
        <v>152</v>
      </c>
      <c r="D11" s="160"/>
      <c r="E11" s="160" t="s">
        <v>153</v>
      </c>
      <c r="F11" s="157">
        <f t="shared" si="1"/>
        <v>8866947</v>
      </c>
      <c r="G11" s="48">
        <f t="shared" si="0"/>
        <v>8866947</v>
      </c>
      <c r="H11" s="48">
        <v>6729551</v>
      </c>
      <c r="I11" s="48">
        <v>435172</v>
      </c>
      <c r="J11" s="48">
        <v>1702224</v>
      </c>
      <c r="K11" s="162"/>
      <c r="L11" s="162"/>
      <c r="M11" s="164"/>
      <c r="N11" s="164"/>
      <c r="O11" s="164"/>
      <c r="P11" s="164"/>
      <c r="Q11" s="164"/>
      <c r="R11" s="164"/>
      <c r="S11" s="164"/>
      <c r="T11" s="164"/>
      <c r="U11" s="164"/>
      <c r="V11" s="162"/>
      <c r="W11" s="162"/>
      <c r="X11" s="164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ht="13" customHeight="1" spans="1:251">
      <c r="A12" s="158"/>
      <c r="B12" s="158" t="s">
        <v>154</v>
      </c>
      <c r="C12" s="158"/>
      <c r="D12" s="160"/>
      <c r="E12" s="160"/>
      <c r="F12" s="157">
        <f t="shared" si="1"/>
        <v>262059</v>
      </c>
      <c r="G12" s="48">
        <f t="shared" si="0"/>
        <v>262059</v>
      </c>
      <c r="H12" s="48">
        <v>199167</v>
      </c>
      <c r="I12" s="48">
        <v>7452</v>
      </c>
      <c r="J12" s="48">
        <v>55440</v>
      </c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2"/>
      <c r="W12" s="162"/>
      <c r="X12" s="164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ht="13" customHeight="1" spans="1:251">
      <c r="A13" s="158"/>
      <c r="B13" s="158"/>
      <c r="C13" s="158" t="s">
        <v>152</v>
      </c>
      <c r="D13" s="160"/>
      <c r="E13" s="160"/>
      <c r="F13" s="157">
        <f t="shared" si="1"/>
        <v>262059</v>
      </c>
      <c r="G13" s="48">
        <f t="shared" si="0"/>
        <v>262059</v>
      </c>
      <c r="H13" s="48">
        <v>199167</v>
      </c>
      <c r="I13" s="48">
        <v>7452</v>
      </c>
      <c r="J13" s="48">
        <v>55440</v>
      </c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2"/>
      <c r="W13" s="162"/>
      <c r="X13" s="164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ht="13" customHeight="1" spans="1:251">
      <c r="A14" s="158" t="s">
        <v>150</v>
      </c>
      <c r="B14" s="158" t="s">
        <v>154</v>
      </c>
      <c r="C14" s="158" t="s">
        <v>152</v>
      </c>
      <c r="D14" s="160"/>
      <c r="E14" s="160" t="s">
        <v>155</v>
      </c>
      <c r="F14" s="157">
        <f t="shared" si="1"/>
        <v>262059</v>
      </c>
      <c r="G14" s="48">
        <f t="shared" si="0"/>
        <v>262059</v>
      </c>
      <c r="H14" s="48">
        <v>199167</v>
      </c>
      <c r="I14" s="48">
        <v>7452</v>
      </c>
      <c r="J14" s="48">
        <v>55440</v>
      </c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ht="13" customHeight="1" spans="1:251">
      <c r="A15" s="158"/>
      <c r="B15" s="158" t="s">
        <v>142</v>
      </c>
      <c r="C15" s="158"/>
      <c r="D15" s="160"/>
      <c r="E15" s="160"/>
      <c r="F15" s="157">
        <f t="shared" si="1"/>
        <v>619168</v>
      </c>
      <c r="G15" s="48">
        <f t="shared" si="0"/>
        <v>619168</v>
      </c>
      <c r="H15" s="48">
        <v>477088</v>
      </c>
      <c r="I15" s="48">
        <v>74400</v>
      </c>
      <c r="J15" s="48">
        <v>67680</v>
      </c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ht="13" customHeight="1" spans="1:251">
      <c r="A16" s="159"/>
      <c r="B16" s="158"/>
      <c r="C16" s="159" t="s">
        <v>156</v>
      </c>
      <c r="D16" s="155"/>
      <c r="E16" s="155"/>
      <c r="F16" s="157">
        <f t="shared" si="1"/>
        <v>619168</v>
      </c>
      <c r="G16" s="48">
        <f t="shared" si="0"/>
        <v>619168</v>
      </c>
      <c r="H16" s="48">
        <v>477088</v>
      </c>
      <c r="I16" s="48">
        <v>74400</v>
      </c>
      <c r="J16" s="48">
        <v>67680</v>
      </c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ht="13" customHeight="1" spans="1:251">
      <c r="A17" s="159" t="s">
        <v>150</v>
      </c>
      <c r="B17" s="159" t="s">
        <v>142</v>
      </c>
      <c r="C17" s="158" t="s">
        <v>156</v>
      </c>
      <c r="D17" s="155"/>
      <c r="E17" s="155" t="s">
        <v>157</v>
      </c>
      <c r="F17" s="157">
        <f t="shared" si="1"/>
        <v>619168</v>
      </c>
      <c r="G17" s="48">
        <f t="shared" si="0"/>
        <v>619168</v>
      </c>
      <c r="H17" s="48">
        <v>477088</v>
      </c>
      <c r="I17" s="48">
        <v>74400</v>
      </c>
      <c r="J17" s="48">
        <v>67680</v>
      </c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ht="13" customHeight="1" spans="1:251">
      <c r="A18" s="158" t="s">
        <v>158</v>
      </c>
      <c r="B18" s="158"/>
      <c r="C18" s="158"/>
      <c r="D18" s="160"/>
      <c r="E18" s="160"/>
      <c r="F18" s="157">
        <f t="shared" si="1"/>
        <v>494464</v>
      </c>
      <c r="G18" s="48">
        <f t="shared" ref="G18:G48" si="2">H18+I18+J18</f>
        <v>494464</v>
      </c>
      <c r="H18" s="48">
        <f>H21+H24</f>
        <v>360580</v>
      </c>
      <c r="I18" s="48">
        <f>I21+I24</f>
        <v>22524</v>
      </c>
      <c r="J18" s="48">
        <f>J21+J24</f>
        <v>111360</v>
      </c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ht="13" customHeight="1" spans="1:251">
      <c r="A19" s="158"/>
      <c r="B19" s="158" t="s">
        <v>159</v>
      </c>
      <c r="C19" s="158"/>
      <c r="D19" s="160"/>
      <c r="E19" s="160"/>
      <c r="F19" s="157">
        <f t="shared" si="1"/>
        <v>98724</v>
      </c>
      <c r="G19" s="48">
        <f t="shared" si="2"/>
        <v>98724</v>
      </c>
      <c r="H19" s="48">
        <v>31800</v>
      </c>
      <c r="I19" s="48">
        <v>924</v>
      </c>
      <c r="J19" s="48">
        <v>66000</v>
      </c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ht="13" customHeight="1" spans="1:251">
      <c r="A20" s="159"/>
      <c r="B20" s="158"/>
      <c r="C20" s="159" t="s">
        <v>160</v>
      </c>
      <c r="D20" s="155"/>
      <c r="E20" s="155"/>
      <c r="F20" s="157">
        <f t="shared" si="1"/>
        <v>98724</v>
      </c>
      <c r="G20" s="48">
        <f t="shared" si="2"/>
        <v>98724</v>
      </c>
      <c r="H20" s="48">
        <v>31800</v>
      </c>
      <c r="I20" s="48">
        <v>924</v>
      </c>
      <c r="J20" s="48">
        <v>66000</v>
      </c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ht="13" customHeight="1" spans="1:251">
      <c r="A21" s="159" t="s">
        <v>158</v>
      </c>
      <c r="B21" s="159" t="s">
        <v>159</v>
      </c>
      <c r="C21" s="158" t="s">
        <v>160</v>
      </c>
      <c r="D21" s="155"/>
      <c r="E21" s="155" t="s">
        <v>161</v>
      </c>
      <c r="F21" s="157">
        <f t="shared" si="1"/>
        <v>98724</v>
      </c>
      <c r="G21" s="48">
        <f t="shared" si="2"/>
        <v>98724</v>
      </c>
      <c r="H21" s="48">
        <v>31800</v>
      </c>
      <c r="I21" s="48">
        <v>924</v>
      </c>
      <c r="J21" s="48">
        <v>66000</v>
      </c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ht="13" customHeight="1" spans="1:251">
      <c r="A22" s="159"/>
      <c r="B22" s="159" t="s">
        <v>142</v>
      </c>
      <c r="C22" s="158"/>
      <c r="D22" s="155"/>
      <c r="E22" s="155"/>
      <c r="F22" s="157">
        <f t="shared" si="1"/>
        <v>395740</v>
      </c>
      <c r="G22" s="48">
        <f t="shared" si="2"/>
        <v>395740</v>
      </c>
      <c r="H22" s="48">
        <v>328780</v>
      </c>
      <c r="I22" s="48">
        <v>21600</v>
      </c>
      <c r="J22" s="48">
        <v>45360</v>
      </c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ht="13" customHeight="1" spans="1:251">
      <c r="A23" s="159"/>
      <c r="B23" s="159"/>
      <c r="C23" s="158" t="s">
        <v>152</v>
      </c>
      <c r="D23" s="155"/>
      <c r="E23" s="155"/>
      <c r="F23" s="157">
        <f t="shared" si="1"/>
        <v>395740</v>
      </c>
      <c r="G23" s="48">
        <f t="shared" si="2"/>
        <v>395740</v>
      </c>
      <c r="H23" s="48">
        <v>328780</v>
      </c>
      <c r="I23" s="48">
        <v>21600</v>
      </c>
      <c r="J23" s="48">
        <v>45360</v>
      </c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ht="13" customHeight="1" spans="1:251">
      <c r="A24" s="159" t="s">
        <v>158</v>
      </c>
      <c r="B24" s="159" t="s">
        <v>142</v>
      </c>
      <c r="C24" s="158" t="s">
        <v>152</v>
      </c>
      <c r="D24" s="155"/>
      <c r="E24" s="155" t="s">
        <v>162</v>
      </c>
      <c r="F24" s="157">
        <f t="shared" si="1"/>
        <v>395740</v>
      </c>
      <c r="G24" s="48">
        <f t="shared" si="2"/>
        <v>395740</v>
      </c>
      <c r="H24" s="48">
        <v>328780</v>
      </c>
      <c r="I24" s="48">
        <v>21600</v>
      </c>
      <c r="J24" s="48">
        <v>45360</v>
      </c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ht="13" customHeight="1" spans="1:251">
      <c r="A25" s="158" t="s">
        <v>163</v>
      </c>
      <c r="B25" s="158"/>
      <c r="C25" s="158"/>
      <c r="D25" s="160"/>
      <c r="E25" s="160"/>
      <c r="F25" s="157">
        <f t="shared" si="1"/>
        <v>1818021</v>
      </c>
      <c r="G25" s="48">
        <f t="shared" si="2"/>
        <v>1818021</v>
      </c>
      <c r="H25" s="48">
        <v>1574841</v>
      </c>
      <c r="I25" s="48">
        <v>45420</v>
      </c>
      <c r="J25" s="48">
        <v>197760</v>
      </c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ht="13" customHeight="1" spans="1:251">
      <c r="A26" s="158"/>
      <c r="B26" s="158" t="s">
        <v>164</v>
      </c>
      <c r="C26" s="158"/>
      <c r="D26" s="160"/>
      <c r="E26" s="160"/>
      <c r="F26" s="157">
        <f t="shared" si="1"/>
        <v>1818021</v>
      </c>
      <c r="G26" s="48">
        <f t="shared" si="2"/>
        <v>1818021</v>
      </c>
      <c r="H26" s="48">
        <v>1574841</v>
      </c>
      <c r="I26" s="48">
        <v>45420</v>
      </c>
      <c r="J26" s="48">
        <v>197760</v>
      </c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ht="13" customHeight="1" spans="1:251">
      <c r="A27" s="159"/>
      <c r="B27" s="158"/>
      <c r="C27" s="159" t="s">
        <v>152</v>
      </c>
      <c r="D27" s="155"/>
      <c r="E27" s="155"/>
      <c r="F27" s="157">
        <f t="shared" si="1"/>
        <v>1818021</v>
      </c>
      <c r="G27" s="48">
        <f t="shared" si="2"/>
        <v>1818021</v>
      </c>
      <c r="H27" s="48">
        <v>1574841</v>
      </c>
      <c r="I27" s="48">
        <v>45420</v>
      </c>
      <c r="J27" s="48">
        <v>197760</v>
      </c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ht="13" customHeight="1" spans="1:251">
      <c r="A28" s="159" t="s">
        <v>163</v>
      </c>
      <c r="B28" s="159" t="s">
        <v>164</v>
      </c>
      <c r="C28" s="158" t="s">
        <v>152</v>
      </c>
      <c r="D28" s="155"/>
      <c r="E28" s="155" t="s">
        <v>165</v>
      </c>
      <c r="F28" s="157">
        <f t="shared" si="1"/>
        <v>1818021</v>
      </c>
      <c r="G28" s="48">
        <f t="shared" si="2"/>
        <v>1818021</v>
      </c>
      <c r="H28" s="48">
        <v>1574841</v>
      </c>
      <c r="I28" s="48">
        <v>45420</v>
      </c>
      <c r="J28" s="48">
        <v>197760</v>
      </c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ht="13" customHeight="1" spans="1:251">
      <c r="A29" s="159" t="s">
        <v>166</v>
      </c>
      <c r="B29" s="159"/>
      <c r="C29" s="158"/>
      <c r="D29" s="155"/>
      <c r="E29" s="155"/>
      <c r="F29" s="157">
        <f t="shared" si="1"/>
        <v>1060683</v>
      </c>
      <c r="G29" s="48">
        <f t="shared" si="2"/>
        <v>1060683</v>
      </c>
      <c r="H29" s="48">
        <v>878583</v>
      </c>
      <c r="I29" s="48">
        <v>25620</v>
      </c>
      <c r="J29" s="48">
        <v>156480</v>
      </c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ht="13" customHeight="1" spans="1:251">
      <c r="A30" s="159"/>
      <c r="B30" s="159" t="s">
        <v>152</v>
      </c>
      <c r="C30" s="158"/>
      <c r="D30" s="155"/>
      <c r="E30" s="155"/>
      <c r="F30" s="157">
        <f t="shared" si="1"/>
        <v>1060683</v>
      </c>
      <c r="G30" s="48">
        <f t="shared" si="2"/>
        <v>1060683</v>
      </c>
      <c r="H30" s="48">
        <v>878583</v>
      </c>
      <c r="I30" s="48">
        <v>25620</v>
      </c>
      <c r="J30" s="48">
        <v>156480</v>
      </c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ht="13" customHeight="1" spans="1:251">
      <c r="A31" s="159"/>
      <c r="B31" s="159"/>
      <c r="C31" s="158" t="s">
        <v>167</v>
      </c>
      <c r="D31" s="155"/>
      <c r="E31" s="155"/>
      <c r="F31" s="157">
        <f t="shared" si="1"/>
        <v>1060683</v>
      </c>
      <c r="G31" s="48">
        <f t="shared" si="2"/>
        <v>1060683</v>
      </c>
      <c r="H31" s="48">
        <v>878583</v>
      </c>
      <c r="I31" s="48">
        <v>25620</v>
      </c>
      <c r="J31" s="48">
        <v>156480</v>
      </c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ht="13" customHeight="1" spans="1:251">
      <c r="A32" s="159" t="s">
        <v>166</v>
      </c>
      <c r="B32" s="159" t="s">
        <v>152</v>
      </c>
      <c r="C32" s="158" t="s">
        <v>167</v>
      </c>
      <c r="D32" s="155"/>
      <c r="E32" s="155" t="s">
        <v>168</v>
      </c>
      <c r="F32" s="157">
        <f t="shared" si="1"/>
        <v>1060683</v>
      </c>
      <c r="G32" s="48">
        <f t="shared" si="2"/>
        <v>1060683</v>
      </c>
      <c r="H32" s="48">
        <v>878583</v>
      </c>
      <c r="I32" s="48">
        <v>25620</v>
      </c>
      <c r="J32" s="48">
        <v>156480</v>
      </c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ht="13" customHeight="1" spans="1:251">
      <c r="A33" s="158" t="s">
        <v>169</v>
      </c>
      <c r="B33" s="158"/>
      <c r="C33" s="158"/>
      <c r="D33" s="160"/>
      <c r="E33" s="160"/>
      <c r="F33" s="157">
        <f t="shared" si="1"/>
        <v>4952072</v>
      </c>
      <c r="G33" s="48">
        <f t="shared" si="2"/>
        <v>4952072</v>
      </c>
      <c r="H33" s="48">
        <v>4106960</v>
      </c>
      <c r="I33" s="48">
        <v>120816</v>
      </c>
      <c r="J33" s="48">
        <v>724296</v>
      </c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ht="13" customHeight="1" spans="1:251">
      <c r="A34" s="159"/>
      <c r="B34" s="158" t="s">
        <v>152</v>
      </c>
      <c r="C34" s="159"/>
      <c r="D34" s="155"/>
      <c r="E34" s="155"/>
      <c r="F34" s="157">
        <f t="shared" si="1"/>
        <v>4952072</v>
      </c>
      <c r="G34" s="48">
        <f t="shared" si="2"/>
        <v>4952072</v>
      </c>
      <c r="H34" s="48">
        <v>4106960</v>
      </c>
      <c r="I34" s="48">
        <v>120816</v>
      </c>
      <c r="J34" s="48">
        <v>724296</v>
      </c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ht="13" customHeight="1" spans="1:251">
      <c r="A35" s="159"/>
      <c r="B35" s="159"/>
      <c r="C35" s="158" t="s">
        <v>170</v>
      </c>
      <c r="D35" s="155"/>
      <c r="E35" s="155"/>
      <c r="F35" s="157">
        <f t="shared" si="1"/>
        <v>4952072</v>
      </c>
      <c r="G35" s="48">
        <f t="shared" si="2"/>
        <v>4952072</v>
      </c>
      <c r="H35" s="48">
        <v>4106960</v>
      </c>
      <c r="I35" s="48">
        <v>120816</v>
      </c>
      <c r="J35" s="48">
        <v>724296</v>
      </c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ht="13" customHeight="1" spans="1:251">
      <c r="A36" s="159" t="s">
        <v>169</v>
      </c>
      <c r="B36" s="159" t="s">
        <v>152</v>
      </c>
      <c r="C36" s="158" t="s">
        <v>170</v>
      </c>
      <c r="D36" s="155"/>
      <c r="E36" s="155" t="s">
        <v>171</v>
      </c>
      <c r="F36" s="157">
        <f t="shared" si="1"/>
        <v>4952072</v>
      </c>
      <c r="G36" s="48">
        <f t="shared" si="2"/>
        <v>4952072</v>
      </c>
      <c r="H36" s="48">
        <v>4106960</v>
      </c>
      <c r="I36" s="48">
        <v>120816</v>
      </c>
      <c r="J36" s="48">
        <v>724296</v>
      </c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ht="13" customHeight="1" spans="1:251">
      <c r="A37" s="158" t="s">
        <v>172</v>
      </c>
      <c r="B37" s="158"/>
      <c r="C37" s="158"/>
      <c r="D37" s="160"/>
      <c r="E37" s="160"/>
      <c r="F37" s="157">
        <f t="shared" si="1"/>
        <v>76000</v>
      </c>
      <c r="G37" s="48">
        <f t="shared" si="2"/>
        <v>76000</v>
      </c>
      <c r="H37" s="48">
        <v>76000</v>
      </c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ht="13" customHeight="1" spans="1:251">
      <c r="A38" s="158"/>
      <c r="B38" s="158" t="s">
        <v>151</v>
      </c>
      <c r="C38" s="158"/>
      <c r="D38" s="160"/>
      <c r="E38" s="160"/>
      <c r="F38" s="157">
        <f t="shared" si="1"/>
        <v>76000</v>
      </c>
      <c r="G38" s="48">
        <f t="shared" si="2"/>
        <v>76000</v>
      </c>
      <c r="H38" s="48">
        <v>76000</v>
      </c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ht="13" customHeight="1" spans="1:251">
      <c r="A39" s="158"/>
      <c r="B39" s="158"/>
      <c r="C39" s="158" t="s">
        <v>160</v>
      </c>
      <c r="D39" s="160"/>
      <c r="E39" s="160"/>
      <c r="F39" s="157">
        <f t="shared" si="1"/>
        <v>76000</v>
      </c>
      <c r="G39" s="48">
        <f t="shared" si="2"/>
        <v>76000</v>
      </c>
      <c r="H39" s="48">
        <v>76000</v>
      </c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ht="13" customHeight="1" spans="1:251">
      <c r="A40" s="158" t="s">
        <v>172</v>
      </c>
      <c r="B40" s="158" t="s">
        <v>151</v>
      </c>
      <c r="C40" s="158" t="s">
        <v>167</v>
      </c>
      <c r="D40" s="160"/>
      <c r="E40" s="160" t="s">
        <v>173</v>
      </c>
      <c r="F40" s="157">
        <f t="shared" si="1"/>
        <v>76000</v>
      </c>
      <c r="G40" s="48">
        <f t="shared" si="2"/>
        <v>76000</v>
      </c>
      <c r="H40" s="48">
        <v>76000</v>
      </c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ht="13" customHeight="1" spans="1:251">
      <c r="A41" s="158" t="s">
        <v>169</v>
      </c>
      <c r="B41" s="158"/>
      <c r="C41" s="158"/>
      <c r="D41" s="160"/>
      <c r="E41" s="160"/>
      <c r="F41" s="157">
        <f t="shared" si="1"/>
        <v>8150760</v>
      </c>
      <c r="G41" s="48">
        <f t="shared" si="2"/>
        <v>8150760</v>
      </c>
      <c r="H41" s="48">
        <v>8150760</v>
      </c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ht="13" customHeight="1" spans="1:251">
      <c r="A42" s="158"/>
      <c r="B42" s="158" t="s">
        <v>174</v>
      </c>
      <c r="C42" s="158"/>
      <c r="D42" s="160"/>
      <c r="E42" s="160"/>
      <c r="F42" s="157">
        <f t="shared" si="1"/>
        <v>8150760</v>
      </c>
      <c r="G42" s="48">
        <f t="shared" si="2"/>
        <v>8150760</v>
      </c>
      <c r="H42" s="48">
        <v>8150760</v>
      </c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ht="13" customHeight="1" spans="1:251">
      <c r="A43" s="159"/>
      <c r="B43" s="158"/>
      <c r="C43" s="159" t="s">
        <v>160</v>
      </c>
      <c r="D43" s="155"/>
      <c r="E43" s="155"/>
      <c r="F43" s="157">
        <f t="shared" si="1"/>
        <v>8150760</v>
      </c>
      <c r="G43" s="48">
        <f t="shared" si="2"/>
        <v>8150760</v>
      </c>
      <c r="H43" s="48">
        <v>8150760</v>
      </c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ht="13" customHeight="1" spans="1:251">
      <c r="A44" s="159" t="s">
        <v>169</v>
      </c>
      <c r="B44" s="159" t="s">
        <v>174</v>
      </c>
      <c r="C44" s="158" t="s">
        <v>160</v>
      </c>
      <c r="D44" s="155"/>
      <c r="E44" s="155" t="s">
        <v>175</v>
      </c>
      <c r="F44" s="157">
        <f t="shared" si="1"/>
        <v>8150760</v>
      </c>
      <c r="G44" s="48">
        <f t="shared" si="2"/>
        <v>8150760</v>
      </c>
      <c r="H44" s="48">
        <v>8150760</v>
      </c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customFormat="1" ht="13" customHeight="1" spans="1:24">
      <c r="A45" s="158" t="s">
        <v>176</v>
      </c>
      <c r="B45" s="158"/>
      <c r="C45" s="158"/>
      <c r="D45" s="160"/>
      <c r="E45" s="160"/>
      <c r="F45" s="157">
        <f t="shared" si="1"/>
        <v>685598</v>
      </c>
      <c r="G45" s="48">
        <f t="shared" si="2"/>
        <v>685598</v>
      </c>
      <c r="H45" s="48">
        <v>584150</v>
      </c>
      <c r="I45" s="48">
        <v>28968</v>
      </c>
      <c r="J45" s="48">
        <v>72480</v>
      </c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</row>
    <row r="46" customFormat="1" ht="13" customHeight="1" spans="1:24">
      <c r="A46" s="158"/>
      <c r="B46" s="158" t="s">
        <v>152</v>
      </c>
      <c r="C46" s="158"/>
      <c r="D46" s="160"/>
      <c r="E46" s="160"/>
      <c r="F46" s="157">
        <f t="shared" si="1"/>
        <v>685598</v>
      </c>
      <c r="G46" s="48">
        <f t="shared" si="2"/>
        <v>685598</v>
      </c>
      <c r="H46" s="48">
        <v>584150</v>
      </c>
      <c r="I46" s="48">
        <v>28968</v>
      </c>
      <c r="J46" s="48">
        <v>72480</v>
      </c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</row>
    <row r="47" customFormat="1" ht="13" customHeight="1" spans="1:24">
      <c r="A47" s="159"/>
      <c r="B47" s="158"/>
      <c r="C47" s="159" t="s">
        <v>152</v>
      </c>
      <c r="D47" s="155"/>
      <c r="E47" s="155"/>
      <c r="F47" s="157">
        <f t="shared" si="1"/>
        <v>685598</v>
      </c>
      <c r="G47" s="48">
        <f t="shared" si="2"/>
        <v>685598</v>
      </c>
      <c r="H47" s="48">
        <v>584150</v>
      </c>
      <c r="I47" s="48">
        <v>28968</v>
      </c>
      <c r="J47" s="48">
        <v>72480</v>
      </c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</row>
    <row r="48" customFormat="1" ht="13" customHeight="1" spans="1:24">
      <c r="A48" s="159" t="s">
        <v>176</v>
      </c>
      <c r="B48" s="159" t="s">
        <v>152</v>
      </c>
      <c r="C48" s="158" t="s">
        <v>152</v>
      </c>
      <c r="D48" s="155"/>
      <c r="E48" s="155" t="s">
        <v>177</v>
      </c>
      <c r="F48" s="157">
        <f t="shared" si="1"/>
        <v>685598</v>
      </c>
      <c r="G48" s="48">
        <f t="shared" si="2"/>
        <v>685598</v>
      </c>
      <c r="H48" s="48">
        <v>584150</v>
      </c>
      <c r="I48" s="48">
        <v>28968</v>
      </c>
      <c r="J48" s="48">
        <v>72480</v>
      </c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</row>
    <row r="49" customHeight="1" spans="1:25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customHeight="1" spans="1:25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customHeight="1" spans="1:25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customHeight="1" spans="1:25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customHeight="1" spans="1:25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customHeight="1" spans="1:25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customHeight="1" spans="1:25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  <row r="56" customHeight="1" spans="1:25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</row>
    <row r="57" customHeight="1" spans="1:25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</row>
    <row r="58" customHeight="1" spans="1:25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</row>
  </sheetData>
  <mergeCells count="10">
    <mergeCell ref="A2:X2"/>
    <mergeCell ref="A4:C4"/>
    <mergeCell ref="G4:J4"/>
    <mergeCell ref="K4:U4"/>
    <mergeCell ref="D4:D5"/>
    <mergeCell ref="E4:E5"/>
    <mergeCell ref="F4:F5"/>
    <mergeCell ref="V4:V5"/>
    <mergeCell ref="W4:W5"/>
    <mergeCell ref="X4:X5"/>
  </mergeCells>
  <printOptions horizontalCentered="1"/>
  <pageMargins left="0.629166666666667" right="0.629166666666667" top="0.590277777777778" bottom="0.707638888888889" header="0.511805555555556" footer="0.511805555555556"/>
  <pageSetup paperSize="9" scale="61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W71"/>
  <sheetViews>
    <sheetView showGridLines="0" showZeros="0" workbookViewId="0">
      <selection activeCell="P22" sqref="P22"/>
    </sheetView>
  </sheetViews>
  <sheetFormatPr defaultColWidth="9.16666666666667" defaultRowHeight="11.25"/>
  <cols>
    <col min="1" max="3" width="4" style="90" customWidth="1"/>
    <col min="4" max="4" width="6" style="90" customWidth="1"/>
    <col min="5" max="5" width="39.1666666666667" style="90" customWidth="1"/>
    <col min="6" max="6" width="13.8333333333333" style="90" customWidth="1"/>
    <col min="7" max="7" width="17.8333333333333" style="90" customWidth="1"/>
    <col min="8" max="8" width="16.6666666666667" style="90" customWidth="1"/>
    <col min="9" max="9" width="4.83333333333333" style="90" customWidth="1"/>
    <col min="10" max="10" width="15" style="90" customWidth="1"/>
    <col min="11" max="11" width="16.3333333333333" style="90" customWidth="1"/>
    <col min="12" max="12" width="4.83333333333333" style="90" customWidth="1"/>
    <col min="13" max="14" width="4.83333333333333" customWidth="1"/>
    <col min="15" max="15" width="12.1666666666667" customWidth="1"/>
    <col min="16" max="16" width="16.8333333333333" customWidth="1"/>
    <col min="17" max="18" width="4.83333333333333" customWidth="1"/>
    <col min="19" max="19" width="16.5" style="90" customWidth="1"/>
    <col min="20" max="20" width="15.6666666666667" style="90" customWidth="1"/>
    <col min="21" max="26" width="4.83333333333333" style="90" customWidth="1"/>
    <col min="27" max="27" width="6.33333333333333" style="90" customWidth="1"/>
    <col min="28" max="29" width="4.83333333333333" style="90" customWidth="1"/>
    <col min="30" max="30" width="6.16666666666667" style="90" customWidth="1"/>
    <col min="31" max="31" width="16" style="90" customWidth="1"/>
    <col min="32" max="205" width="9.16666666666667" style="90" customWidth="1"/>
  </cols>
  <sheetData>
    <row r="1" s="87" customFormat="1" ht="15" customHeight="1" spans="1:32">
      <c r="A1" s="117"/>
      <c r="B1" s="118"/>
      <c r="C1" s="92"/>
      <c r="D1" s="119"/>
      <c r="E1" s="120"/>
      <c r="F1" s="23"/>
      <c r="G1" s="23"/>
      <c r="H1" s="23"/>
      <c r="I1" s="23"/>
      <c r="J1" s="23"/>
      <c r="K1" s="23"/>
      <c r="L1" s="23"/>
      <c r="M1" s="1"/>
      <c r="N1" s="1"/>
      <c r="O1" s="1"/>
      <c r="P1" s="1"/>
      <c r="Q1" s="1"/>
      <c r="R1" s="1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1" t="s">
        <v>195</v>
      </c>
      <c r="AF1" s="1"/>
    </row>
    <row r="2" s="116" customFormat="1" ht="27" customHeight="1" spans="1:32">
      <c r="A2" s="95" t="s">
        <v>196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140"/>
    </row>
    <row r="3" s="80" customFormat="1" ht="18.75" customHeight="1" spans="1:32">
      <c r="A3" s="96" t="s">
        <v>6</v>
      </c>
      <c r="B3" s="97"/>
      <c r="C3" s="97"/>
      <c r="D3" s="98"/>
      <c r="E3" s="6"/>
      <c r="F3" s="4"/>
      <c r="G3" s="23"/>
      <c r="H3" s="23"/>
      <c r="I3" s="4"/>
      <c r="J3" s="4"/>
      <c r="K3" s="4"/>
      <c r="L3" s="4"/>
      <c r="M3" s="6"/>
      <c r="N3" s="6"/>
      <c r="O3" s="6"/>
      <c r="P3" s="6"/>
      <c r="Q3" s="6"/>
      <c r="R3" s="6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6" t="s">
        <v>7</v>
      </c>
      <c r="AF3" s="141"/>
    </row>
    <row r="4" s="87" customFormat="1" ht="19" customHeight="1" spans="1:32">
      <c r="A4" s="121" t="s">
        <v>120</v>
      </c>
      <c r="B4" s="121"/>
      <c r="C4" s="122"/>
      <c r="D4" s="13" t="s">
        <v>80</v>
      </c>
      <c r="E4" s="13" t="s">
        <v>121</v>
      </c>
      <c r="F4" s="13" t="s">
        <v>82</v>
      </c>
      <c r="G4" s="123" t="s">
        <v>185</v>
      </c>
      <c r="H4" s="124"/>
      <c r="I4" s="124"/>
      <c r="J4" s="129"/>
      <c r="K4" s="129"/>
      <c r="L4" s="129"/>
      <c r="M4" s="124"/>
      <c r="N4" s="124"/>
      <c r="O4" s="124"/>
      <c r="P4" s="124"/>
      <c r="Q4" s="124"/>
      <c r="R4" s="124"/>
      <c r="S4" s="124"/>
      <c r="T4" s="136" t="s">
        <v>197</v>
      </c>
      <c r="U4" s="137"/>
      <c r="V4" s="137"/>
      <c r="W4" s="137"/>
      <c r="X4" s="138"/>
      <c r="Y4" s="138"/>
      <c r="Z4" s="138"/>
      <c r="AA4" s="138"/>
      <c r="AB4" s="138"/>
      <c r="AC4" s="138"/>
      <c r="AD4" s="138"/>
      <c r="AE4" s="138"/>
      <c r="AF4" s="1"/>
    </row>
    <row r="5" s="87" customFormat="1" ht="26.25" customHeight="1" spans="1:32">
      <c r="A5" s="13" t="s">
        <v>124</v>
      </c>
      <c r="B5" s="13" t="s">
        <v>125</v>
      </c>
      <c r="C5" s="13" t="s">
        <v>126</v>
      </c>
      <c r="D5" s="13"/>
      <c r="E5" s="13"/>
      <c r="F5" s="12"/>
      <c r="G5" s="103" t="s">
        <v>198</v>
      </c>
      <c r="H5" s="103" t="s">
        <v>199</v>
      </c>
      <c r="I5" s="130" t="s">
        <v>200</v>
      </c>
      <c r="J5" s="13" t="s">
        <v>201</v>
      </c>
      <c r="K5" s="13" t="s">
        <v>202</v>
      </c>
      <c r="L5" s="99" t="s">
        <v>203</v>
      </c>
      <c r="M5" s="131" t="s">
        <v>204</v>
      </c>
      <c r="N5" s="132" t="s">
        <v>205</v>
      </c>
      <c r="O5" s="132" t="s">
        <v>206</v>
      </c>
      <c r="P5" s="132" t="s">
        <v>207</v>
      </c>
      <c r="Q5" s="132" t="s">
        <v>208</v>
      </c>
      <c r="R5" s="132" t="s">
        <v>209</v>
      </c>
      <c r="S5" s="99" t="s">
        <v>210</v>
      </c>
      <c r="T5" s="103" t="s">
        <v>198</v>
      </c>
      <c r="U5" s="103" t="s">
        <v>211</v>
      </c>
      <c r="V5" s="103" t="s">
        <v>212</v>
      </c>
      <c r="W5" s="103" t="s">
        <v>213</v>
      </c>
      <c r="X5" s="99" t="s">
        <v>214</v>
      </c>
      <c r="Y5" s="13" t="s">
        <v>215</v>
      </c>
      <c r="Z5" s="13" t="s">
        <v>216</v>
      </c>
      <c r="AA5" s="13" t="s">
        <v>217</v>
      </c>
      <c r="AB5" s="13" t="s">
        <v>218</v>
      </c>
      <c r="AC5" s="13" t="s">
        <v>219</v>
      </c>
      <c r="AD5" s="13" t="s">
        <v>220</v>
      </c>
      <c r="AE5" s="99" t="s">
        <v>221</v>
      </c>
      <c r="AF5" s="1"/>
    </row>
    <row r="6" ht="60" customHeight="1" spans="1:31">
      <c r="A6" s="13"/>
      <c r="B6" s="13"/>
      <c r="C6" s="13"/>
      <c r="D6" s="13"/>
      <c r="E6" s="13"/>
      <c r="F6" s="99"/>
      <c r="G6" s="13"/>
      <c r="H6" s="122"/>
      <c r="I6" s="122"/>
      <c r="J6" s="13"/>
      <c r="K6" s="13"/>
      <c r="L6" s="99"/>
      <c r="M6" s="133"/>
      <c r="N6" s="132"/>
      <c r="O6" s="132"/>
      <c r="P6" s="132"/>
      <c r="Q6" s="132"/>
      <c r="R6" s="132"/>
      <c r="S6" s="99"/>
      <c r="T6" s="13"/>
      <c r="U6" s="13"/>
      <c r="V6" s="13"/>
      <c r="W6" s="139"/>
      <c r="X6" s="99"/>
      <c r="Y6" s="13"/>
      <c r="Z6" s="13"/>
      <c r="AA6" s="13"/>
      <c r="AB6" s="13"/>
      <c r="AC6" s="13"/>
      <c r="AD6" s="13"/>
      <c r="AE6" s="99"/>
    </row>
    <row r="7" s="87" customFormat="1" ht="14" customHeight="1" spans="1:32">
      <c r="A7" s="125" t="s">
        <v>102</v>
      </c>
      <c r="B7" s="125" t="s">
        <v>102</v>
      </c>
      <c r="C7" s="125" t="s">
        <v>102</v>
      </c>
      <c r="D7" s="126" t="s">
        <v>102</v>
      </c>
      <c r="E7" s="126" t="s">
        <v>102</v>
      </c>
      <c r="F7" s="126">
        <v>1</v>
      </c>
      <c r="G7" s="126">
        <v>2</v>
      </c>
      <c r="H7" s="127">
        <v>3</v>
      </c>
      <c r="I7" s="127">
        <v>4</v>
      </c>
      <c r="J7" s="126">
        <v>5</v>
      </c>
      <c r="K7" s="125">
        <v>6</v>
      </c>
      <c r="L7" s="126">
        <v>7</v>
      </c>
      <c r="M7" s="134">
        <v>8</v>
      </c>
      <c r="N7" s="134">
        <v>9</v>
      </c>
      <c r="O7" s="135">
        <v>10</v>
      </c>
      <c r="P7" s="135">
        <v>11</v>
      </c>
      <c r="Q7" s="134">
        <v>12</v>
      </c>
      <c r="R7" s="134">
        <v>13</v>
      </c>
      <c r="S7" s="126">
        <v>14</v>
      </c>
      <c r="T7" s="125">
        <v>15</v>
      </c>
      <c r="U7" s="126">
        <v>16</v>
      </c>
      <c r="V7" s="126">
        <v>17</v>
      </c>
      <c r="W7" s="126">
        <v>18</v>
      </c>
      <c r="X7" s="126">
        <v>19</v>
      </c>
      <c r="Y7" s="125">
        <v>20</v>
      </c>
      <c r="Z7" s="126">
        <v>21</v>
      </c>
      <c r="AA7" s="126">
        <v>22</v>
      </c>
      <c r="AB7" s="126">
        <v>23</v>
      </c>
      <c r="AC7" s="126">
        <v>24</v>
      </c>
      <c r="AD7" s="126">
        <v>25</v>
      </c>
      <c r="AE7" s="126">
        <v>26</v>
      </c>
      <c r="AF7" s="1"/>
    </row>
    <row r="8" s="83" customFormat="1" ht="13" customHeight="1" spans="1:31">
      <c r="A8" s="107"/>
      <c r="B8" s="107"/>
      <c r="C8" s="107"/>
      <c r="D8" s="107"/>
      <c r="E8" s="108" t="s">
        <v>103</v>
      </c>
      <c r="F8" s="128">
        <f>F12+F15+F18+F22+F25+F29+F33+F37+F41+F45+F49</f>
        <v>26225400</v>
      </c>
      <c r="G8" s="48">
        <f t="shared" ref="G8:AE8" si="0">G12+G15+G18+G22+G25+G29+G33+G37+G41+G45+G49</f>
        <v>23137680</v>
      </c>
      <c r="H8" s="48">
        <f t="shared" si="0"/>
        <v>10652196</v>
      </c>
      <c r="I8" s="48">
        <f t="shared" si="0"/>
        <v>0</v>
      </c>
      <c r="J8" s="48">
        <f t="shared" si="0"/>
        <v>880562</v>
      </c>
      <c r="K8" s="48">
        <f t="shared" si="0"/>
        <v>1966608</v>
      </c>
      <c r="L8" s="48">
        <f t="shared" si="0"/>
        <v>0</v>
      </c>
      <c r="M8" s="48">
        <f t="shared" si="0"/>
        <v>0</v>
      </c>
      <c r="N8" s="48">
        <f t="shared" si="0"/>
        <v>0</v>
      </c>
      <c r="O8" s="48">
        <f t="shared" si="0"/>
        <v>6756</v>
      </c>
      <c r="P8" s="48">
        <f t="shared" si="0"/>
        <v>1225140</v>
      </c>
      <c r="Q8" s="48">
        <f t="shared" si="0"/>
        <v>0</v>
      </c>
      <c r="R8" s="48">
        <f t="shared" si="0"/>
        <v>0</v>
      </c>
      <c r="S8" s="48">
        <f t="shared" si="0"/>
        <v>8406418</v>
      </c>
      <c r="T8" s="48">
        <f t="shared" si="0"/>
        <v>3087720</v>
      </c>
      <c r="U8" s="48">
        <f t="shared" si="0"/>
        <v>0</v>
      </c>
      <c r="V8" s="48">
        <f t="shared" si="0"/>
        <v>0</v>
      </c>
      <c r="W8" s="48">
        <f t="shared" si="0"/>
        <v>0</v>
      </c>
      <c r="X8" s="48">
        <f t="shared" si="0"/>
        <v>0</v>
      </c>
      <c r="Y8" s="48">
        <f t="shared" si="0"/>
        <v>0</v>
      </c>
      <c r="Z8" s="48">
        <f t="shared" si="0"/>
        <v>0</v>
      </c>
      <c r="AA8" s="48">
        <f t="shared" si="0"/>
        <v>0</v>
      </c>
      <c r="AB8" s="48">
        <f t="shared" si="0"/>
        <v>0</v>
      </c>
      <c r="AC8" s="48">
        <f t="shared" si="0"/>
        <v>0</v>
      </c>
      <c r="AD8" s="48">
        <f t="shared" si="0"/>
        <v>0</v>
      </c>
      <c r="AE8" s="48">
        <f t="shared" si="0"/>
        <v>3087720</v>
      </c>
    </row>
    <row r="9" s="83" customFormat="1" ht="13" customHeight="1" spans="1:31">
      <c r="A9" s="109" t="s">
        <v>150</v>
      </c>
      <c r="B9" s="107"/>
      <c r="C9" s="107"/>
      <c r="D9" s="107"/>
      <c r="E9" s="107"/>
      <c r="F9" s="128">
        <f>F12+F15+F18</f>
        <v>9231150</v>
      </c>
      <c r="G9" s="48">
        <f t="shared" ref="G9:AE9" si="1">G12+G15+G18</f>
        <v>7405806</v>
      </c>
      <c r="H9" s="48">
        <f t="shared" si="1"/>
        <v>5298092</v>
      </c>
      <c r="I9" s="48">
        <f t="shared" si="1"/>
        <v>0</v>
      </c>
      <c r="J9" s="48">
        <f t="shared" si="1"/>
        <v>450820</v>
      </c>
      <c r="K9" s="48">
        <f t="shared" si="1"/>
        <v>1011624</v>
      </c>
      <c r="L9" s="48">
        <f t="shared" si="1"/>
        <v>0</v>
      </c>
      <c r="M9" s="48">
        <f t="shared" si="1"/>
        <v>0</v>
      </c>
      <c r="N9" s="48">
        <f t="shared" si="1"/>
        <v>0</v>
      </c>
      <c r="O9" s="48">
        <f t="shared" si="1"/>
        <v>3672</v>
      </c>
      <c r="P9" s="48">
        <f t="shared" si="1"/>
        <v>612204</v>
      </c>
      <c r="Q9" s="48">
        <f t="shared" si="1"/>
        <v>0</v>
      </c>
      <c r="R9" s="48">
        <f t="shared" si="1"/>
        <v>0</v>
      </c>
      <c r="S9" s="48">
        <f t="shared" si="1"/>
        <v>29394</v>
      </c>
      <c r="T9" s="48">
        <f t="shared" si="1"/>
        <v>1825344</v>
      </c>
      <c r="U9" s="48">
        <f t="shared" si="1"/>
        <v>0</v>
      </c>
      <c r="V9" s="48">
        <f t="shared" si="1"/>
        <v>0</v>
      </c>
      <c r="W9" s="48">
        <f t="shared" si="1"/>
        <v>0</v>
      </c>
      <c r="X9" s="48">
        <f t="shared" si="1"/>
        <v>0</v>
      </c>
      <c r="Y9" s="48">
        <f t="shared" si="1"/>
        <v>0</v>
      </c>
      <c r="Z9" s="48">
        <f t="shared" si="1"/>
        <v>0</v>
      </c>
      <c r="AA9" s="48">
        <f t="shared" si="1"/>
        <v>0</v>
      </c>
      <c r="AB9" s="48">
        <f t="shared" si="1"/>
        <v>0</v>
      </c>
      <c r="AC9" s="48">
        <f t="shared" si="1"/>
        <v>0</v>
      </c>
      <c r="AD9" s="48">
        <f t="shared" si="1"/>
        <v>0</v>
      </c>
      <c r="AE9" s="48">
        <f t="shared" si="1"/>
        <v>1825344</v>
      </c>
    </row>
    <row r="10" s="83" customFormat="1" ht="13" customHeight="1" spans="1:31">
      <c r="A10" s="109"/>
      <c r="B10" s="107" t="s">
        <v>151</v>
      </c>
      <c r="C10" s="107"/>
      <c r="D10" s="107"/>
      <c r="E10" s="107"/>
      <c r="F10" s="128">
        <f t="shared" ref="F8:F11" si="2">G10+T10</f>
        <v>8431775</v>
      </c>
      <c r="G10" s="48">
        <f t="shared" ref="G8:G11" si="3">SUM(H10:S10)</f>
        <v>6729551</v>
      </c>
      <c r="H10" s="48">
        <v>4804712</v>
      </c>
      <c r="I10" s="48"/>
      <c r="J10" s="48">
        <v>411405</v>
      </c>
      <c r="K10" s="48">
        <v>926952</v>
      </c>
      <c r="L10" s="48"/>
      <c r="M10" s="48"/>
      <c r="N10" s="48"/>
      <c r="O10" s="48">
        <v>3468</v>
      </c>
      <c r="P10" s="48">
        <v>556164</v>
      </c>
      <c r="Q10" s="48"/>
      <c r="R10" s="48"/>
      <c r="S10" s="48">
        <v>26850</v>
      </c>
      <c r="T10" s="48">
        <f t="shared" ref="T8:T11" si="4">SUM(U10:AE10)</f>
        <v>1702224</v>
      </c>
      <c r="U10" s="48"/>
      <c r="V10" s="48"/>
      <c r="W10" s="48"/>
      <c r="X10" s="48"/>
      <c r="Y10" s="48"/>
      <c r="Z10" s="48"/>
      <c r="AA10" s="48"/>
      <c r="AB10" s="48">
        <v>0</v>
      </c>
      <c r="AC10" s="48">
        <v>0</v>
      </c>
      <c r="AD10" s="48"/>
      <c r="AE10" s="48">
        <v>1702224</v>
      </c>
    </row>
    <row r="11" s="83" customFormat="1" ht="13" customHeight="1" spans="1:31">
      <c r="A11" s="109"/>
      <c r="B11" s="109"/>
      <c r="C11" s="109" t="s">
        <v>152</v>
      </c>
      <c r="D11" s="107"/>
      <c r="E11" s="107"/>
      <c r="F11" s="128">
        <f t="shared" si="2"/>
        <v>8431775</v>
      </c>
      <c r="G11" s="48">
        <f t="shared" si="3"/>
        <v>6729551</v>
      </c>
      <c r="H11" s="48">
        <v>4804712</v>
      </c>
      <c r="I11" s="48"/>
      <c r="J11" s="48">
        <v>411405</v>
      </c>
      <c r="K11" s="48">
        <v>926952</v>
      </c>
      <c r="L11" s="48"/>
      <c r="M11" s="48"/>
      <c r="N11" s="48"/>
      <c r="O11" s="48">
        <v>3468</v>
      </c>
      <c r="P11" s="48">
        <v>556164</v>
      </c>
      <c r="Q11" s="48"/>
      <c r="R11" s="48"/>
      <c r="S11" s="48">
        <v>26850</v>
      </c>
      <c r="T11" s="48">
        <f t="shared" si="4"/>
        <v>1702224</v>
      </c>
      <c r="U11" s="48"/>
      <c r="V11" s="48"/>
      <c r="W11" s="48"/>
      <c r="X11" s="48"/>
      <c r="Y11" s="48"/>
      <c r="Z11" s="48"/>
      <c r="AA11" s="48"/>
      <c r="AB11" s="48">
        <v>0</v>
      </c>
      <c r="AC11" s="48">
        <v>0</v>
      </c>
      <c r="AD11" s="48"/>
      <c r="AE11" s="48">
        <v>1702224</v>
      </c>
    </row>
    <row r="12" s="83" customFormat="1" ht="13" customHeight="1" spans="1:31">
      <c r="A12" s="109">
        <v>201</v>
      </c>
      <c r="B12" s="109" t="s">
        <v>151</v>
      </c>
      <c r="C12" s="109" t="s">
        <v>152</v>
      </c>
      <c r="D12" s="109"/>
      <c r="E12" s="107" t="s">
        <v>153</v>
      </c>
      <c r="F12" s="128">
        <f t="shared" ref="F12:F14" si="5">G12+T12</f>
        <v>8431775</v>
      </c>
      <c r="G12" s="48">
        <f t="shared" ref="G12:G14" si="6">SUM(H12:S12)</f>
        <v>6729551</v>
      </c>
      <c r="H12" s="48">
        <v>4804712</v>
      </c>
      <c r="I12" s="48"/>
      <c r="J12" s="48">
        <v>411405</v>
      </c>
      <c r="K12" s="48">
        <v>926952</v>
      </c>
      <c r="L12" s="48"/>
      <c r="M12" s="48"/>
      <c r="N12" s="48"/>
      <c r="O12" s="48">
        <v>3468</v>
      </c>
      <c r="P12" s="48">
        <v>556164</v>
      </c>
      <c r="Q12" s="48"/>
      <c r="R12" s="48"/>
      <c r="S12" s="48">
        <v>26850</v>
      </c>
      <c r="T12" s="48">
        <f t="shared" ref="T12:T14" si="7">SUM(U12:AE12)</f>
        <v>1702224</v>
      </c>
      <c r="U12" s="48"/>
      <c r="V12" s="48"/>
      <c r="W12" s="48"/>
      <c r="X12" s="48"/>
      <c r="Y12" s="48"/>
      <c r="Z12" s="48"/>
      <c r="AA12" s="48"/>
      <c r="AB12" s="48">
        <v>0</v>
      </c>
      <c r="AC12" s="48">
        <v>0</v>
      </c>
      <c r="AD12" s="48"/>
      <c r="AE12" s="48">
        <v>1702224</v>
      </c>
    </row>
    <row r="13" s="83" customFormat="1" ht="13" customHeight="1" spans="1:31">
      <c r="A13" s="109"/>
      <c r="B13" s="109" t="s">
        <v>154</v>
      </c>
      <c r="C13" s="109"/>
      <c r="D13" s="109"/>
      <c r="E13" s="109"/>
      <c r="F13" s="128">
        <f t="shared" si="5"/>
        <v>254607</v>
      </c>
      <c r="G13" s="48">
        <f t="shared" si="6"/>
        <v>199167</v>
      </c>
      <c r="H13" s="48">
        <v>144980</v>
      </c>
      <c r="I13" s="48"/>
      <c r="J13" s="48">
        <v>11515</v>
      </c>
      <c r="K13" s="48">
        <v>26256</v>
      </c>
      <c r="L13" s="48"/>
      <c r="M13" s="48"/>
      <c r="N13" s="48"/>
      <c r="O13" s="48"/>
      <c r="P13" s="48">
        <v>16416</v>
      </c>
      <c r="Q13" s="48"/>
      <c r="R13" s="48"/>
      <c r="S13" s="48"/>
      <c r="T13" s="48">
        <f t="shared" si="7"/>
        <v>55440</v>
      </c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>
        <v>55440</v>
      </c>
    </row>
    <row r="14" s="83" customFormat="1" ht="13" customHeight="1" spans="1:31">
      <c r="A14" s="109"/>
      <c r="B14" s="109"/>
      <c r="C14" s="109" t="s">
        <v>152</v>
      </c>
      <c r="D14" s="109"/>
      <c r="E14" s="109"/>
      <c r="F14" s="128">
        <f t="shared" si="5"/>
        <v>254607</v>
      </c>
      <c r="G14" s="48">
        <f t="shared" si="6"/>
        <v>199167</v>
      </c>
      <c r="H14" s="48">
        <v>144980</v>
      </c>
      <c r="I14" s="48"/>
      <c r="J14" s="48">
        <v>11515</v>
      </c>
      <c r="K14" s="48">
        <v>26256</v>
      </c>
      <c r="L14" s="48"/>
      <c r="M14" s="48"/>
      <c r="N14" s="48"/>
      <c r="O14" s="48"/>
      <c r="P14" s="48">
        <v>16416</v>
      </c>
      <c r="Q14" s="48"/>
      <c r="R14" s="48"/>
      <c r="S14" s="48"/>
      <c r="T14" s="48">
        <f t="shared" si="7"/>
        <v>55440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>
        <v>55440</v>
      </c>
    </row>
    <row r="15" s="83" customFormat="1" ht="13" customHeight="1" spans="1:31">
      <c r="A15" s="109" t="s">
        <v>150</v>
      </c>
      <c r="B15" s="109" t="s">
        <v>154</v>
      </c>
      <c r="C15" s="109" t="s">
        <v>152</v>
      </c>
      <c r="D15" s="109"/>
      <c r="E15" s="109" t="s">
        <v>155</v>
      </c>
      <c r="F15" s="128">
        <f t="shared" ref="F13:F49" si="8">G15+T15</f>
        <v>254607</v>
      </c>
      <c r="G15" s="48">
        <f t="shared" ref="G13:G49" si="9">SUM(H15:S15)</f>
        <v>199167</v>
      </c>
      <c r="H15" s="48">
        <v>144980</v>
      </c>
      <c r="I15" s="48"/>
      <c r="J15" s="48">
        <v>11515</v>
      </c>
      <c r="K15" s="48">
        <v>26256</v>
      </c>
      <c r="L15" s="48"/>
      <c r="M15" s="48"/>
      <c r="N15" s="48"/>
      <c r="O15" s="48"/>
      <c r="P15" s="48">
        <v>16416</v>
      </c>
      <c r="Q15" s="48"/>
      <c r="R15" s="48"/>
      <c r="S15" s="48"/>
      <c r="T15" s="48">
        <f t="shared" ref="T13:T49" si="10">SUM(U15:AE15)</f>
        <v>55440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>
        <v>55440</v>
      </c>
    </row>
    <row r="16" s="83" customFormat="1" ht="13" customHeight="1" spans="1:31">
      <c r="A16" s="109"/>
      <c r="B16" s="109" t="s">
        <v>142</v>
      </c>
      <c r="C16" s="109"/>
      <c r="D16" s="109"/>
      <c r="E16" s="109"/>
      <c r="F16" s="128">
        <f t="shared" si="8"/>
        <v>544768</v>
      </c>
      <c r="G16" s="48">
        <f t="shared" si="9"/>
        <v>477088</v>
      </c>
      <c r="H16" s="48">
        <v>348400</v>
      </c>
      <c r="I16" s="48"/>
      <c r="J16" s="48">
        <v>27900</v>
      </c>
      <c r="K16" s="48">
        <v>58416</v>
      </c>
      <c r="L16" s="48"/>
      <c r="M16" s="48"/>
      <c r="N16" s="48"/>
      <c r="O16" s="48">
        <v>204</v>
      </c>
      <c r="P16" s="48">
        <v>39624</v>
      </c>
      <c r="Q16" s="48"/>
      <c r="R16" s="48"/>
      <c r="S16" s="48">
        <v>2544</v>
      </c>
      <c r="T16" s="48">
        <f t="shared" si="10"/>
        <v>67680</v>
      </c>
      <c r="U16" s="48"/>
      <c r="V16" s="48"/>
      <c r="W16" s="48"/>
      <c r="X16" s="48"/>
      <c r="Y16" s="48"/>
      <c r="Z16" s="48"/>
      <c r="AA16" s="48"/>
      <c r="AB16" s="48"/>
      <c r="AC16" s="48">
        <v>0</v>
      </c>
      <c r="AD16" s="48"/>
      <c r="AE16" s="48">
        <v>67680</v>
      </c>
    </row>
    <row r="17" s="83" customFormat="1" ht="13" customHeight="1" spans="1:31">
      <c r="A17" s="109"/>
      <c r="B17" s="109"/>
      <c r="C17" s="109" t="s">
        <v>156</v>
      </c>
      <c r="D17" s="109"/>
      <c r="E17" s="109"/>
      <c r="F17" s="128">
        <f t="shared" si="8"/>
        <v>544768</v>
      </c>
      <c r="G17" s="48">
        <f t="shared" si="9"/>
        <v>477088</v>
      </c>
      <c r="H17" s="48">
        <v>348400</v>
      </c>
      <c r="I17" s="48"/>
      <c r="J17" s="48">
        <v>27900</v>
      </c>
      <c r="K17" s="48">
        <v>58416</v>
      </c>
      <c r="L17" s="48"/>
      <c r="M17" s="48"/>
      <c r="N17" s="48"/>
      <c r="O17" s="48">
        <v>204</v>
      </c>
      <c r="P17" s="48">
        <v>39624</v>
      </c>
      <c r="Q17" s="48"/>
      <c r="R17" s="48"/>
      <c r="S17" s="48">
        <v>2544</v>
      </c>
      <c r="T17" s="48">
        <f t="shared" si="10"/>
        <v>67680</v>
      </c>
      <c r="U17" s="48"/>
      <c r="V17" s="48"/>
      <c r="W17" s="48"/>
      <c r="X17" s="48"/>
      <c r="Y17" s="48"/>
      <c r="Z17" s="48"/>
      <c r="AA17" s="48"/>
      <c r="AB17" s="48"/>
      <c r="AC17" s="48">
        <v>0</v>
      </c>
      <c r="AD17" s="48"/>
      <c r="AE17" s="48">
        <v>67680</v>
      </c>
    </row>
    <row r="18" s="83" customFormat="1" ht="13" customHeight="1" spans="1:31">
      <c r="A18" s="109" t="s">
        <v>150</v>
      </c>
      <c r="B18" s="109" t="s">
        <v>142</v>
      </c>
      <c r="C18" s="109" t="s">
        <v>156</v>
      </c>
      <c r="D18" s="109"/>
      <c r="E18" s="109" t="s">
        <v>157</v>
      </c>
      <c r="F18" s="128">
        <f t="shared" si="8"/>
        <v>544768</v>
      </c>
      <c r="G18" s="48">
        <f t="shared" si="9"/>
        <v>477088</v>
      </c>
      <c r="H18" s="48">
        <v>348400</v>
      </c>
      <c r="I18" s="48"/>
      <c r="J18" s="48">
        <v>27900</v>
      </c>
      <c r="K18" s="48">
        <v>58416</v>
      </c>
      <c r="L18" s="48"/>
      <c r="M18" s="48"/>
      <c r="N18" s="48"/>
      <c r="O18" s="48">
        <v>204</v>
      </c>
      <c r="P18" s="48">
        <v>39624</v>
      </c>
      <c r="Q18" s="48"/>
      <c r="R18" s="48"/>
      <c r="S18" s="48">
        <v>2544</v>
      </c>
      <c r="T18" s="48">
        <f t="shared" si="10"/>
        <v>67680</v>
      </c>
      <c r="U18" s="48"/>
      <c r="V18" s="48"/>
      <c r="W18" s="48"/>
      <c r="X18" s="48"/>
      <c r="Y18" s="48"/>
      <c r="Z18" s="48"/>
      <c r="AA18" s="48"/>
      <c r="AB18" s="48"/>
      <c r="AC18" s="48">
        <v>0</v>
      </c>
      <c r="AD18" s="48"/>
      <c r="AE18" s="48">
        <v>67680</v>
      </c>
    </row>
    <row r="19" s="83" customFormat="1" ht="13" customHeight="1" spans="1:31">
      <c r="A19" s="109" t="s">
        <v>158</v>
      </c>
      <c r="B19" s="109"/>
      <c r="C19" s="109"/>
      <c r="D19" s="109"/>
      <c r="E19" s="109"/>
      <c r="F19" s="128">
        <f>F22+F25</f>
        <v>471940</v>
      </c>
      <c r="G19" s="48">
        <f t="shared" ref="G19:AE19" si="11">G22+G25</f>
        <v>360580</v>
      </c>
      <c r="H19" s="48">
        <f t="shared" si="11"/>
        <v>237048</v>
      </c>
      <c r="I19" s="48">
        <f t="shared" si="11"/>
        <v>0</v>
      </c>
      <c r="J19" s="48">
        <f t="shared" si="11"/>
        <v>18904</v>
      </c>
      <c r="K19" s="48">
        <f t="shared" si="11"/>
        <v>45372</v>
      </c>
      <c r="L19" s="48">
        <f t="shared" si="11"/>
        <v>0</v>
      </c>
      <c r="M19" s="48">
        <f t="shared" si="11"/>
        <v>0</v>
      </c>
      <c r="N19" s="48">
        <f t="shared" si="11"/>
        <v>0</v>
      </c>
      <c r="O19" s="48">
        <f t="shared" si="11"/>
        <v>228</v>
      </c>
      <c r="P19" s="48">
        <f t="shared" si="11"/>
        <v>27228</v>
      </c>
      <c r="Q19" s="48">
        <f t="shared" si="11"/>
        <v>0</v>
      </c>
      <c r="R19" s="48">
        <f t="shared" si="11"/>
        <v>0</v>
      </c>
      <c r="S19" s="48">
        <f t="shared" si="11"/>
        <v>31800</v>
      </c>
      <c r="T19" s="48">
        <f t="shared" si="10"/>
        <v>111360</v>
      </c>
      <c r="U19" s="48">
        <f t="shared" si="11"/>
        <v>0</v>
      </c>
      <c r="V19" s="48">
        <f t="shared" si="11"/>
        <v>0</v>
      </c>
      <c r="W19" s="48">
        <f t="shared" si="11"/>
        <v>0</v>
      </c>
      <c r="X19" s="48">
        <f t="shared" si="11"/>
        <v>0</v>
      </c>
      <c r="Y19" s="48">
        <f t="shared" si="11"/>
        <v>0</v>
      </c>
      <c r="Z19" s="48">
        <f t="shared" si="11"/>
        <v>0</v>
      </c>
      <c r="AA19" s="48">
        <f t="shared" si="11"/>
        <v>0</v>
      </c>
      <c r="AB19" s="48">
        <f t="shared" si="11"/>
        <v>0</v>
      </c>
      <c r="AC19" s="48">
        <f t="shared" si="11"/>
        <v>0</v>
      </c>
      <c r="AD19" s="48">
        <f t="shared" si="11"/>
        <v>0</v>
      </c>
      <c r="AE19" s="48">
        <f t="shared" si="11"/>
        <v>111360</v>
      </c>
    </row>
    <row r="20" s="83" customFormat="1" ht="13" customHeight="1" spans="1:31">
      <c r="A20" s="109"/>
      <c r="B20" s="109" t="s">
        <v>159</v>
      </c>
      <c r="C20" s="109"/>
      <c r="D20" s="109"/>
      <c r="E20" s="109"/>
      <c r="F20" s="128">
        <f t="shared" si="8"/>
        <v>97800</v>
      </c>
      <c r="G20" s="48">
        <f t="shared" si="9"/>
        <v>31800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>
        <v>31800</v>
      </c>
      <c r="T20" s="48">
        <f t="shared" si="10"/>
        <v>66000</v>
      </c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>
        <v>66000</v>
      </c>
    </row>
    <row r="21" s="83" customFormat="1" ht="13" customHeight="1" spans="1:31">
      <c r="A21" s="109"/>
      <c r="B21" s="109"/>
      <c r="C21" s="109" t="s">
        <v>160</v>
      </c>
      <c r="D21" s="109"/>
      <c r="E21" s="109"/>
      <c r="F21" s="128">
        <f t="shared" si="8"/>
        <v>97800</v>
      </c>
      <c r="G21" s="48">
        <f t="shared" si="9"/>
        <v>31800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>
        <v>31800</v>
      </c>
      <c r="T21" s="48">
        <f t="shared" si="10"/>
        <v>66000</v>
      </c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>
        <v>66000</v>
      </c>
    </row>
    <row r="22" s="83" customFormat="1" ht="13" customHeight="1" spans="1:31">
      <c r="A22" s="109" t="s">
        <v>158</v>
      </c>
      <c r="B22" s="109" t="s">
        <v>159</v>
      </c>
      <c r="C22" s="109" t="s">
        <v>160</v>
      </c>
      <c r="D22" s="109"/>
      <c r="E22" s="109" t="s">
        <v>161</v>
      </c>
      <c r="F22" s="128">
        <f t="shared" si="8"/>
        <v>97800</v>
      </c>
      <c r="G22" s="48">
        <f t="shared" si="9"/>
        <v>31800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>
        <v>31800</v>
      </c>
      <c r="T22" s="48">
        <f t="shared" si="10"/>
        <v>66000</v>
      </c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>
        <v>66000</v>
      </c>
    </row>
    <row r="23" s="83" customFormat="1" ht="13" customHeight="1" spans="1:31">
      <c r="A23" s="109"/>
      <c r="B23" s="109" t="s">
        <v>142</v>
      </c>
      <c r="C23" s="109"/>
      <c r="D23" s="109"/>
      <c r="E23" s="109"/>
      <c r="F23" s="128">
        <f t="shared" si="8"/>
        <v>374140</v>
      </c>
      <c r="G23" s="48">
        <f t="shared" si="9"/>
        <v>328780</v>
      </c>
      <c r="H23" s="48">
        <v>237048</v>
      </c>
      <c r="I23" s="48"/>
      <c r="J23" s="48">
        <v>18904</v>
      </c>
      <c r="K23" s="48">
        <v>45372</v>
      </c>
      <c r="L23" s="48"/>
      <c r="M23" s="48"/>
      <c r="N23" s="48"/>
      <c r="O23" s="48">
        <v>228</v>
      </c>
      <c r="P23" s="48">
        <v>27228</v>
      </c>
      <c r="Q23" s="48"/>
      <c r="R23" s="48"/>
      <c r="S23" s="48"/>
      <c r="T23" s="48">
        <f t="shared" si="10"/>
        <v>45360</v>
      </c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>
        <v>45360</v>
      </c>
    </row>
    <row r="24" s="83" customFormat="1" ht="13" customHeight="1" spans="1:31">
      <c r="A24" s="109"/>
      <c r="B24" s="109"/>
      <c r="C24" s="109" t="s">
        <v>152</v>
      </c>
      <c r="D24" s="109"/>
      <c r="E24" s="109"/>
      <c r="F24" s="128">
        <f t="shared" si="8"/>
        <v>374140</v>
      </c>
      <c r="G24" s="48">
        <f t="shared" si="9"/>
        <v>328780</v>
      </c>
      <c r="H24" s="48">
        <v>237048</v>
      </c>
      <c r="I24" s="48"/>
      <c r="J24" s="48">
        <v>18904</v>
      </c>
      <c r="K24" s="48">
        <v>45372</v>
      </c>
      <c r="L24" s="48"/>
      <c r="M24" s="48"/>
      <c r="N24" s="48"/>
      <c r="O24" s="48">
        <v>228</v>
      </c>
      <c r="P24" s="48">
        <v>27228</v>
      </c>
      <c r="Q24" s="48"/>
      <c r="R24" s="48"/>
      <c r="S24" s="48"/>
      <c r="T24" s="48">
        <f t="shared" si="10"/>
        <v>45360</v>
      </c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>
        <v>45360</v>
      </c>
    </row>
    <row r="25" s="83" customFormat="1" ht="13" customHeight="1" spans="1:31">
      <c r="A25" s="109" t="s">
        <v>158</v>
      </c>
      <c r="B25" s="109" t="s">
        <v>142</v>
      </c>
      <c r="C25" s="109" t="s">
        <v>152</v>
      </c>
      <c r="D25" s="109"/>
      <c r="E25" s="109" t="s">
        <v>162</v>
      </c>
      <c r="F25" s="128">
        <f t="shared" si="8"/>
        <v>374140</v>
      </c>
      <c r="G25" s="48">
        <f t="shared" si="9"/>
        <v>328780</v>
      </c>
      <c r="H25" s="48">
        <v>237048</v>
      </c>
      <c r="I25" s="48"/>
      <c r="J25" s="48">
        <v>18904</v>
      </c>
      <c r="K25" s="48">
        <v>45372</v>
      </c>
      <c r="L25" s="48"/>
      <c r="M25" s="48"/>
      <c r="N25" s="48"/>
      <c r="O25" s="48">
        <v>228</v>
      </c>
      <c r="P25" s="48">
        <v>27228</v>
      </c>
      <c r="Q25" s="48"/>
      <c r="R25" s="48"/>
      <c r="S25" s="48"/>
      <c r="T25" s="48">
        <f t="shared" si="10"/>
        <v>45360</v>
      </c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>
        <v>45360</v>
      </c>
    </row>
    <row r="26" s="83" customFormat="1" ht="13" customHeight="1" spans="1:31">
      <c r="A26" s="109" t="s">
        <v>163</v>
      </c>
      <c r="B26" s="109"/>
      <c r="C26" s="109"/>
      <c r="D26" s="109"/>
      <c r="E26" s="109"/>
      <c r="F26" s="128">
        <f t="shared" si="8"/>
        <v>1772601</v>
      </c>
      <c r="G26" s="48">
        <f t="shared" si="9"/>
        <v>1574841</v>
      </c>
      <c r="H26" s="48">
        <v>1132388</v>
      </c>
      <c r="I26" s="48"/>
      <c r="J26" s="48">
        <v>91249</v>
      </c>
      <c r="K26" s="48">
        <v>219000</v>
      </c>
      <c r="L26" s="48"/>
      <c r="M26" s="48"/>
      <c r="N26" s="48"/>
      <c r="O26" s="48">
        <v>804</v>
      </c>
      <c r="P26" s="48">
        <v>131400</v>
      </c>
      <c r="Q26" s="48"/>
      <c r="R26" s="48"/>
      <c r="S26" s="48"/>
      <c r="T26" s="48">
        <f t="shared" si="10"/>
        <v>197760</v>
      </c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>
        <v>197760</v>
      </c>
    </row>
    <row r="27" s="83" customFormat="1" ht="13" customHeight="1" spans="1:31">
      <c r="A27" s="109"/>
      <c r="B27" s="109" t="s">
        <v>164</v>
      </c>
      <c r="C27" s="109"/>
      <c r="D27" s="109"/>
      <c r="E27" s="109"/>
      <c r="F27" s="128">
        <f t="shared" si="8"/>
        <v>1772601</v>
      </c>
      <c r="G27" s="48">
        <f t="shared" si="9"/>
        <v>1574841</v>
      </c>
      <c r="H27" s="48">
        <v>1132388</v>
      </c>
      <c r="I27" s="48"/>
      <c r="J27" s="48">
        <v>91249</v>
      </c>
      <c r="K27" s="48">
        <v>219000</v>
      </c>
      <c r="L27" s="48"/>
      <c r="M27" s="48"/>
      <c r="N27" s="48"/>
      <c r="O27" s="48">
        <v>804</v>
      </c>
      <c r="P27" s="48">
        <v>131400</v>
      </c>
      <c r="Q27" s="48"/>
      <c r="R27" s="48"/>
      <c r="S27" s="48"/>
      <c r="T27" s="48">
        <f t="shared" si="10"/>
        <v>197760</v>
      </c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>
        <v>197760</v>
      </c>
    </row>
    <row r="28" s="83" customFormat="1" ht="13" customHeight="1" spans="1:31">
      <c r="A28" s="109"/>
      <c r="B28" s="109"/>
      <c r="C28" s="109" t="s">
        <v>152</v>
      </c>
      <c r="D28" s="109"/>
      <c r="E28" s="109"/>
      <c r="F28" s="128">
        <f t="shared" si="8"/>
        <v>1772601</v>
      </c>
      <c r="G28" s="48">
        <f t="shared" si="9"/>
        <v>1574841</v>
      </c>
      <c r="H28" s="48">
        <v>1132388</v>
      </c>
      <c r="I28" s="48"/>
      <c r="J28" s="48">
        <v>91249</v>
      </c>
      <c r="K28" s="48">
        <v>219000</v>
      </c>
      <c r="L28" s="48"/>
      <c r="M28" s="48"/>
      <c r="N28" s="48"/>
      <c r="O28" s="48">
        <v>804</v>
      </c>
      <c r="P28" s="48">
        <v>131400</v>
      </c>
      <c r="Q28" s="48"/>
      <c r="R28" s="48"/>
      <c r="S28" s="48"/>
      <c r="T28" s="48">
        <f t="shared" si="10"/>
        <v>197760</v>
      </c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>
        <v>197760</v>
      </c>
    </row>
    <row r="29" s="83" customFormat="1" ht="13" customHeight="1" spans="1:31">
      <c r="A29" s="109" t="s">
        <v>163</v>
      </c>
      <c r="B29" s="109" t="s">
        <v>164</v>
      </c>
      <c r="C29" s="109" t="s">
        <v>152</v>
      </c>
      <c r="D29" s="109"/>
      <c r="E29" s="109" t="s">
        <v>165</v>
      </c>
      <c r="F29" s="128">
        <f t="shared" si="8"/>
        <v>1772601</v>
      </c>
      <c r="G29" s="48">
        <f t="shared" si="9"/>
        <v>1574841</v>
      </c>
      <c r="H29" s="48">
        <v>1132388</v>
      </c>
      <c r="I29" s="48"/>
      <c r="J29" s="48">
        <v>91249</v>
      </c>
      <c r="K29" s="48">
        <v>219000</v>
      </c>
      <c r="L29" s="48"/>
      <c r="M29" s="48"/>
      <c r="N29" s="48"/>
      <c r="O29" s="48">
        <v>804</v>
      </c>
      <c r="P29" s="48">
        <v>131400</v>
      </c>
      <c r="Q29" s="48"/>
      <c r="R29" s="48"/>
      <c r="S29" s="48"/>
      <c r="T29" s="48">
        <f t="shared" si="10"/>
        <v>197760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>
        <v>197760</v>
      </c>
    </row>
    <row r="30" s="83" customFormat="1" ht="13" customHeight="1" spans="1:31">
      <c r="A30" s="109" t="s">
        <v>166</v>
      </c>
      <c r="B30" s="109"/>
      <c r="C30" s="109"/>
      <c r="D30" s="109"/>
      <c r="E30" s="109"/>
      <c r="F30" s="128">
        <f t="shared" si="8"/>
        <v>1035063</v>
      </c>
      <c r="G30" s="48">
        <f t="shared" si="9"/>
        <v>878583</v>
      </c>
      <c r="H30" s="48">
        <v>643276</v>
      </c>
      <c r="I30" s="48"/>
      <c r="J30" s="48">
        <v>51623</v>
      </c>
      <c r="K30" s="48">
        <v>109980</v>
      </c>
      <c r="L30" s="48"/>
      <c r="M30" s="48"/>
      <c r="N30" s="48"/>
      <c r="O30" s="48">
        <v>228</v>
      </c>
      <c r="P30" s="48">
        <v>73476</v>
      </c>
      <c r="Q30" s="48"/>
      <c r="R30" s="48"/>
      <c r="S30" s="48"/>
      <c r="T30" s="48">
        <f t="shared" si="10"/>
        <v>156480</v>
      </c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>
        <v>156480</v>
      </c>
    </row>
    <row r="31" s="83" customFormat="1" ht="13" customHeight="1" spans="1:31">
      <c r="A31" s="109"/>
      <c r="B31" s="109" t="s">
        <v>152</v>
      </c>
      <c r="C31" s="109"/>
      <c r="D31" s="109"/>
      <c r="E31" s="109"/>
      <c r="F31" s="128">
        <f t="shared" si="8"/>
        <v>1035063</v>
      </c>
      <c r="G31" s="48">
        <f t="shared" si="9"/>
        <v>878583</v>
      </c>
      <c r="H31" s="48">
        <v>643276</v>
      </c>
      <c r="I31" s="48"/>
      <c r="J31" s="48">
        <v>51623</v>
      </c>
      <c r="K31" s="48">
        <v>109980</v>
      </c>
      <c r="L31" s="48"/>
      <c r="M31" s="48"/>
      <c r="N31" s="48"/>
      <c r="O31" s="48">
        <v>228</v>
      </c>
      <c r="P31" s="48">
        <v>73476</v>
      </c>
      <c r="Q31" s="48"/>
      <c r="R31" s="48"/>
      <c r="S31" s="48"/>
      <c r="T31" s="48">
        <f t="shared" si="10"/>
        <v>156480</v>
      </c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>
        <v>156480</v>
      </c>
    </row>
    <row r="32" s="83" customFormat="1" ht="13" customHeight="1" spans="1:31">
      <c r="A32" s="109"/>
      <c r="B32" s="109"/>
      <c r="C32" s="109" t="s">
        <v>167</v>
      </c>
      <c r="D32" s="109"/>
      <c r="E32" s="109"/>
      <c r="F32" s="128">
        <f t="shared" si="8"/>
        <v>1035063</v>
      </c>
      <c r="G32" s="48">
        <f t="shared" si="9"/>
        <v>878583</v>
      </c>
      <c r="H32" s="48">
        <v>643276</v>
      </c>
      <c r="I32" s="48"/>
      <c r="J32" s="48">
        <v>51623</v>
      </c>
      <c r="K32" s="48">
        <v>109980</v>
      </c>
      <c r="L32" s="48"/>
      <c r="M32" s="48"/>
      <c r="N32" s="48"/>
      <c r="O32" s="48">
        <v>228</v>
      </c>
      <c r="P32" s="48">
        <v>73476</v>
      </c>
      <c r="Q32" s="48"/>
      <c r="R32" s="48"/>
      <c r="S32" s="48"/>
      <c r="T32" s="48">
        <f t="shared" si="10"/>
        <v>156480</v>
      </c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>
        <v>156480</v>
      </c>
    </row>
    <row r="33" s="83" customFormat="1" ht="13" customHeight="1" spans="1:31">
      <c r="A33" s="109" t="s">
        <v>166</v>
      </c>
      <c r="B33" s="109" t="s">
        <v>152</v>
      </c>
      <c r="C33" s="109" t="s">
        <v>167</v>
      </c>
      <c r="D33" s="109"/>
      <c r="E33" s="109" t="s">
        <v>168</v>
      </c>
      <c r="F33" s="128">
        <f t="shared" si="8"/>
        <v>1035063</v>
      </c>
      <c r="G33" s="48">
        <f t="shared" si="9"/>
        <v>878583</v>
      </c>
      <c r="H33" s="48">
        <v>643276</v>
      </c>
      <c r="I33" s="48"/>
      <c r="J33" s="48">
        <v>51623</v>
      </c>
      <c r="K33" s="48">
        <v>109980</v>
      </c>
      <c r="L33" s="48"/>
      <c r="M33" s="48"/>
      <c r="N33" s="48"/>
      <c r="O33" s="48">
        <v>228</v>
      </c>
      <c r="P33" s="48">
        <v>73476</v>
      </c>
      <c r="Q33" s="48"/>
      <c r="R33" s="48"/>
      <c r="S33" s="48"/>
      <c r="T33" s="48">
        <f t="shared" si="10"/>
        <v>156480</v>
      </c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>
        <v>156480</v>
      </c>
    </row>
    <row r="34" s="83" customFormat="1" ht="13" customHeight="1" spans="1:31">
      <c r="A34" s="109" t="s">
        <v>169</v>
      </c>
      <c r="B34" s="109"/>
      <c r="C34" s="109"/>
      <c r="D34" s="109"/>
      <c r="E34" s="109"/>
      <c r="F34" s="128">
        <f t="shared" si="8"/>
        <v>4831256</v>
      </c>
      <c r="G34" s="48">
        <f t="shared" si="9"/>
        <v>4106960</v>
      </c>
      <c r="H34" s="48">
        <v>2921448</v>
      </c>
      <c r="I34" s="48"/>
      <c r="J34" s="48">
        <v>234104</v>
      </c>
      <c r="K34" s="48">
        <v>499356</v>
      </c>
      <c r="L34" s="48"/>
      <c r="M34" s="48"/>
      <c r="N34" s="48"/>
      <c r="O34" s="48">
        <v>1524</v>
      </c>
      <c r="P34" s="48">
        <v>332064</v>
      </c>
      <c r="Q34" s="48"/>
      <c r="R34" s="48"/>
      <c r="S34" s="48">
        <v>118464</v>
      </c>
      <c r="T34" s="48">
        <f t="shared" si="10"/>
        <v>724296</v>
      </c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>
        <v>724296</v>
      </c>
    </row>
    <row r="35" s="83" customFormat="1" ht="13" customHeight="1" spans="1:31">
      <c r="A35" s="109"/>
      <c r="B35" s="109" t="s">
        <v>152</v>
      </c>
      <c r="C35" s="109"/>
      <c r="D35" s="109"/>
      <c r="E35" s="109"/>
      <c r="F35" s="128">
        <f t="shared" si="8"/>
        <v>4831256</v>
      </c>
      <c r="G35" s="48">
        <f t="shared" si="9"/>
        <v>4106960</v>
      </c>
      <c r="H35" s="48">
        <v>2921448</v>
      </c>
      <c r="I35" s="48"/>
      <c r="J35" s="48">
        <v>234104</v>
      </c>
      <c r="K35" s="48">
        <v>499356</v>
      </c>
      <c r="L35" s="48"/>
      <c r="M35" s="48"/>
      <c r="N35" s="48"/>
      <c r="O35" s="48">
        <v>1524</v>
      </c>
      <c r="P35" s="48">
        <v>332064</v>
      </c>
      <c r="Q35" s="48"/>
      <c r="R35" s="48"/>
      <c r="S35" s="48">
        <v>118464</v>
      </c>
      <c r="T35" s="48">
        <f t="shared" si="10"/>
        <v>724296</v>
      </c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>
        <v>724296</v>
      </c>
    </row>
    <row r="36" s="83" customFormat="1" ht="13" customHeight="1" spans="1:31">
      <c r="A36" s="109"/>
      <c r="B36" s="109"/>
      <c r="C36" s="109" t="s">
        <v>170</v>
      </c>
      <c r="D36" s="109"/>
      <c r="E36" s="109"/>
      <c r="F36" s="128">
        <f t="shared" si="8"/>
        <v>4831256</v>
      </c>
      <c r="G36" s="48">
        <f t="shared" si="9"/>
        <v>4106960</v>
      </c>
      <c r="H36" s="48">
        <v>2921448</v>
      </c>
      <c r="I36" s="48"/>
      <c r="J36" s="48">
        <v>234104</v>
      </c>
      <c r="K36" s="48">
        <v>499356</v>
      </c>
      <c r="L36" s="48"/>
      <c r="M36" s="48"/>
      <c r="N36" s="48"/>
      <c r="O36" s="48">
        <v>1524</v>
      </c>
      <c r="P36" s="48">
        <v>332064</v>
      </c>
      <c r="Q36" s="48"/>
      <c r="R36" s="48"/>
      <c r="S36" s="48">
        <v>118464</v>
      </c>
      <c r="T36" s="48">
        <f t="shared" si="10"/>
        <v>724296</v>
      </c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>
        <v>724296</v>
      </c>
    </row>
    <row r="37" s="83" customFormat="1" ht="13" customHeight="1" spans="1:31">
      <c r="A37" s="109" t="s">
        <v>169</v>
      </c>
      <c r="B37" s="109" t="s">
        <v>152</v>
      </c>
      <c r="C37" s="109" t="s">
        <v>170</v>
      </c>
      <c r="D37" s="109"/>
      <c r="E37" s="109" t="s">
        <v>171</v>
      </c>
      <c r="F37" s="128">
        <f t="shared" si="8"/>
        <v>4831256</v>
      </c>
      <c r="G37" s="48">
        <f t="shared" si="9"/>
        <v>4106960</v>
      </c>
      <c r="H37" s="48">
        <v>2921448</v>
      </c>
      <c r="I37" s="48"/>
      <c r="J37" s="48">
        <v>234104</v>
      </c>
      <c r="K37" s="48">
        <v>499356</v>
      </c>
      <c r="L37" s="48"/>
      <c r="M37" s="48"/>
      <c r="N37" s="48"/>
      <c r="O37" s="48">
        <v>1524</v>
      </c>
      <c r="P37" s="48">
        <v>332064</v>
      </c>
      <c r="Q37" s="48"/>
      <c r="R37" s="48"/>
      <c r="S37" s="48">
        <v>118464</v>
      </c>
      <c r="T37" s="48">
        <f t="shared" ref="T37:T48" si="12">SUM(U37:AE37)</f>
        <v>724296</v>
      </c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>
        <v>724296</v>
      </c>
    </row>
    <row r="38" s="83" customFormat="1" ht="13" customHeight="1" spans="1:31">
      <c r="A38" s="109" t="s">
        <v>172</v>
      </c>
      <c r="B38" s="109"/>
      <c r="C38" s="109"/>
      <c r="D38" s="109"/>
      <c r="E38" s="109"/>
      <c r="F38" s="128">
        <f t="shared" si="8"/>
        <v>8150760</v>
      </c>
      <c r="G38" s="48">
        <f t="shared" si="9"/>
        <v>8150760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>
        <v>8150760</v>
      </c>
      <c r="T38" s="48">
        <f t="shared" si="12"/>
        <v>0</v>
      </c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</row>
    <row r="39" s="83" customFormat="1" ht="13" customHeight="1" spans="1:31">
      <c r="A39" s="109"/>
      <c r="B39" s="109" t="s">
        <v>151</v>
      </c>
      <c r="C39" s="109"/>
      <c r="D39" s="109"/>
      <c r="E39" s="109"/>
      <c r="F39" s="128">
        <f t="shared" si="8"/>
        <v>8150760</v>
      </c>
      <c r="G39" s="48">
        <f t="shared" si="9"/>
        <v>8150760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>
        <v>8150760</v>
      </c>
      <c r="T39" s="48">
        <f t="shared" si="12"/>
        <v>0</v>
      </c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</row>
    <row r="40" s="83" customFormat="1" ht="13" customHeight="1" spans="1:31">
      <c r="A40" s="109"/>
      <c r="B40" s="109"/>
      <c r="C40" s="109" t="s">
        <v>160</v>
      </c>
      <c r="D40" s="109"/>
      <c r="E40" s="109"/>
      <c r="F40" s="128">
        <f t="shared" si="8"/>
        <v>8150760</v>
      </c>
      <c r="G40" s="48">
        <f t="shared" si="9"/>
        <v>8150760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v>8150760</v>
      </c>
      <c r="T40" s="48">
        <f t="shared" si="12"/>
        <v>0</v>
      </c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</row>
    <row r="41" s="83" customFormat="1" ht="13" customHeight="1" spans="1:31">
      <c r="A41" s="109" t="s">
        <v>172</v>
      </c>
      <c r="B41" s="109" t="s">
        <v>151</v>
      </c>
      <c r="C41" s="109" t="s">
        <v>167</v>
      </c>
      <c r="D41" s="109"/>
      <c r="E41" s="109" t="s">
        <v>173</v>
      </c>
      <c r="F41" s="128">
        <f t="shared" si="8"/>
        <v>8150760</v>
      </c>
      <c r="G41" s="48">
        <f t="shared" si="9"/>
        <v>8150760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>
        <v>8150760</v>
      </c>
      <c r="T41" s="48">
        <f t="shared" si="12"/>
        <v>0</v>
      </c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</row>
    <row r="42" s="83" customFormat="1" ht="13" customHeight="1" spans="1:31">
      <c r="A42" s="109" t="s">
        <v>169</v>
      </c>
      <c r="B42" s="109"/>
      <c r="C42" s="109"/>
      <c r="D42" s="109"/>
      <c r="E42" s="109"/>
      <c r="F42" s="128">
        <f t="shared" si="8"/>
        <v>76000</v>
      </c>
      <c r="G42" s="48">
        <f t="shared" si="9"/>
        <v>76000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>
        <v>76000</v>
      </c>
      <c r="T42" s="48">
        <f t="shared" si="12"/>
        <v>0</v>
      </c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</row>
    <row r="43" s="83" customFormat="1" ht="13" customHeight="1" spans="1:31">
      <c r="A43" s="109"/>
      <c r="B43" s="109" t="s">
        <v>174</v>
      </c>
      <c r="C43" s="109"/>
      <c r="D43" s="109"/>
      <c r="E43" s="109"/>
      <c r="F43" s="128">
        <f t="shared" si="8"/>
        <v>76000</v>
      </c>
      <c r="G43" s="48">
        <f t="shared" si="9"/>
        <v>76000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>
        <v>76000</v>
      </c>
      <c r="T43" s="48">
        <f t="shared" si="12"/>
        <v>0</v>
      </c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</row>
    <row r="44" s="83" customFormat="1" ht="13" customHeight="1" spans="1:31">
      <c r="A44" s="109"/>
      <c r="B44" s="109"/>
      <c r="C44" s="109" t="s">
        <v>160</v>
      </c>
      <c r="D44" s="109"/>
      <c r="E44" s="109"/>
      <c r="F44" s="128">
        <f t="shared" si="8"/>
        <v>76000</v>
      </c>
      <c r="G44" s="48">
        <f t="shared" si="9"/>
        <v>76000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>
        <v>76000</v>
      </c>
      <c r="T44" s="48">
        <f t="shared" si="12"/>
        <v>0</v>
      </c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</row>
    <row r="45" s="83" customFormat="1" ht="13" customHeight="1" spans="1:31">
      <c r="A45" s="109" t="s">
        <v>169</v>
      </c>
      <c r="B45" s="109" t="s">
        <v>174</v>
      </c>
      <c r="C45" s="109" t="s">
        <v>160</v>
      </c>
      <c r="D45" s="109"/>
      <c r="E45" s="109" t="s">
        <v>175</v>
      </c>
      <c r="F45" s="128">
        <f t="shared" si="8"/>
        <v>76000</v>
      </c>
      <c r="G45" s="48">
        <f t="shared" si="9"/>
        <v>76000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>
        <v>76000</v>
      </c>
      <c r="T45" s="48">
        <f t="shared" si="12"/>
        <v>0</v>
      </c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</row>
    <row r="46" s="83" customFormat="1" ht="13" customHeight="1" spans="1:31">
      <c r="A46" s="109" t="s">
        <v>176</v>
      </c>
      <c r="B46" s="109"/>
      <c r="C46" s="109"/>
      <c r="D46" s="109"/>
      <c r="E46" s="109"/>
      <c r="F46" s="128">
        <f t="shared" si="8"/>
        <v>656630</v>
      </c>
      <c r="G46" s="48">
        <f t="shared" si="9"/>
        <v>584150</v>
      </c>
      <c r="H46" s="48">
        <v>419944</v>
      </c>
      <c r="I46" s="48"/>
      <c r="J46" s="48">
        <v>33862</v>
      </c>
      <c r="K46" s="48">
        <v>81276</v>
      </c>
      <c r="L46" s="48"/>
      <c r="M46" s="48"/>
      <c r="N46" s="48"/>
      <c r="O46" s="48">
        <v>300</v>
      </c>
      <c r="P46" s="48">
        <v>48768</v>
      </c>
      <c r="Q46" s="48"/>
      <c r="R46" s="48"/>
      <c r="S46" s="48"/>
      <c r="T46" s="48">
        <f t="shared" si="12"/>
        <v>72480</v>
      </c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>
        <v>72480</v>
      </c>
    </row>
    <row r="47" s="83" customFormat="1" ht="13" customHeight="1" spans="1:31">
      <c r="A47" s="109"/>
      <c r="B47" s="109" t="s">
        <v>152</v>
      </c>
      <c r="C47" s="109"/>
      <c r="D47" s="109"/>
      <c r="E47" s="109"/>
      <c r="F47" s="128">
        <f t="shared" si="8"/>
        <v>656630</v>
      </c>
      <c r="G47" s="48">
        <f t="shared" si="9"/>
        <v>584150</v>
      </c>
      <c r="H47" s="48">
        <v>419944</v>
      </c>
      <c r="I47" s="48"/>
      <c r="J47" s="48">
        <v>33862</v>
      </c>
      <c r="K47" s="48">
        <v>81276</v>
      </c>
      <c r="L47" s="48"/>
      <c r="M47" s="48"/>
      <c r="N47" s="48"/>
      <c r="O47" s="48">
        <v>300</v>
      </c>
      <c r="P47" s="48">
        <v>48768</v>
      </c>
      <c r="Q47" s="48"/>
      <c r="R47" s="48"/>
      <c r="S47" s="48"/>
      <c r="T47" s="48">
        <f t="shared" si="12"/>
        <v>72480</v>
      </c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>
        <v>72480</v>
      </c>
    </row>
    <row r="48" s="83" customFormat="1" ht="13" customHeight="1" spans="1:31">
      <c r="A48" s="109"/>
      <c r="B48" s="109"/>
      <c r="C48" s="109" t="s">
        <v>152</v>
      </c>
      <c r="D48" s="109"/>
      <c r="E48" s="109"/>
      <c r="F48" s="128">
        <f t="shared" si="8"/>
        <v>656630</v>
      </c>
      <c r="G48" s="48">
        <f t="shared" si="9"/>
        <v>584150</v>
      </c>
      <c r="H48" s="48">
        <v>419944</v>
      </c>
      <c r="I48" s="48"/>
      <c r="J48" s="48">
        <v>33862</v>
      </c>
      <c r="K48" s="48">
        <v>81276</v>
      </c>
      <c r="L48" s="48"/>
      <c r="M48" s="48"/>
      <c r="N48" s="48"/>
      <c r="O48" s="48">
        <v>300</v>
      </c>
      <c r="P48" s="48">
        <v>48768</v>
      </c>
      <c r="Q48" s="48"/>
      <c r="R48" s="48"/>
      <c r="S48" s="48"/>
      <c r="T48" s="48">
        <f t="shared" si="12"/>
        <v>72480</v>
      </c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>
        <v>72480</v>
      </c>
    </row>
    <row r="49" s="83" customFormat="1" ht="13" customHeight="1" spans="1:31">
      <c r="A49" s="109" t="s">
        <v>176</v>
      </c>
      <c r="B49" s="109" t="s">
        <v>152</v>
      </c>
      <c r="C49" s="109" t="s">
        <v>152</v>
      </c>
      <c r="D49" s="109"/>
      <c r="E49" s="109" t="s">
        <v>177</v>
      </c>
      <c r="F49" s="128">
        <f t="shared" si="8"/>
        <v>656630</v>
      </c>
      <c r="G49" s="48">
        <f t="shared" si="9"/>
        <v>584150</v>
      </c>
      <c r="H49" s="48">
        <v>419944</v>
      </c>
      <c r="I49" s="48"/>
      <c r="J49" s="48">
        <v>33862</v>
      </c>
      <c r="K49" s="48">
        <v>81276</v>
      </c>
      <c r="L49" s="48"/>
      <c r="M49" s="48"/>
      <c r="N49" s="48"/>
      <c r="O49" s="48">
        <v>300</v>
      </c>
      <c r="P49" s="48">
        <v>48768</v>
      </c>
      <c r="Q49" s="48"/>
      <c r="R49" s="48"/>
      <c r="S49" s="48"/>
      <c r="T49" s="48">
        <f t="shared" si="10"/>
        <v>72480</v>
      </c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>
        <v>72480</v>
      </c>
    </row>
    <row r="50" spans="1:205">
      <c r="A50"/>
      <c r="B50"/>
      <c r="C50"/>
      <c r="D50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>
      <c r="A51"/>
      <c r="B51"/>
      <c r="C51"/>
      <c r="D51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>
      <c r="A52"/>
      <c r="B52"/>
      <c r="C52"/>
      <c r="D52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>
      <c r="A53"/>
      <c r="B53"/>
      <c r="C53"/>
      <c r="D53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>
      <c r="A54"/>
      <c r="B54"/>
      <c r="C54"/>
      <c r="D54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>
      <c r="A55"/>
      <c r="B55"/>
      <c r="C55"/>
      <c r="D55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>
      <c r="A56"/>
      <c r="B56"/>
      <c r="C56"/>
      <c r="D5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>
      <c r="A57"/>
      <c r="B57"/>
      <c r="C57"/>
      <c r="D57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>
      <c r="A58"/>
      <c r="B58"/>
      <c r="C58"/>
      <c r="D58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>
      <c r="A59"/>
      <c r="B59"/>
      <c r="C59"/>
      <c r="D59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>
      <c r="A60"/>
      <c r="B60"/>
      <c r="C60"/>
      <c r="D60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>
      <c r="A61"/>
      <c r="B61"/>
      <c r="C61"/>
      <c r="D61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>
      <c r="A62"/>
      <c r="B62"/>
      <c r="C62"/>
      <c r="D62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>
      <c r="A63"/>
      <c r="B63"/>
      <c r="C63"/>
      <c r="D63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>
      <c r="A64"/>
      <c r="B64"/>
      <c r="C64"/>
      <c r="D64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>
      <c r="A65"/>
      <c r="B65"/>
      <c r="C65"/>
      <c r="D65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  <row r="66" spans="1:205">
      <c r="A66"/>
      <c r="B66"/>
      <c r="C66"/>
      <c r="D66"/>
      <c r="E66"/>
      <c r="F66"/>
      <c r="G66"/>
      <c r="I66"/>
      <c r="L66"/>
      <c r="S66"/>
      <c r="T66"/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</row>
    <row r="67" spans="1:205">
      <c r="A67"/>
      <c r="B67"/>
      <c r="C67"/>
      <c r="D67"/>
      <c r="E67"/>
      <c r="F67"/>
      <c r="G67"/>
      <c r="I67"/>
      <c r="L67"/>
      <c r="S67"/>
      <c r="T67"/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</row>
    <row r="68" spans="1:205">
      <c r="A68"/>
      <c r="B68"/>
      <c r="C68"/>
      <c r="D68"/>
      <c r="E68"/>
      <c r="F68"/>
      <c r="G68"/>
      <c r="I68"/>
      <c r="L68"/>
      <c r="S68"/>
      <c r="T68"/>
      <c r="U68"/>
      <c r="V68"/>
      <c r="W68"/>
      <c r="X68"/>
      <c r="Y68"/>
      <c r="Z68"/>
      <c r="AA68"/>
      <c r="AB68"/>
      <c r="AC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</row>
    <row r="69" spans="1:205">
      <c r="A69"/>
      <c r="B69"/>
      <c r="C69"/>
      <c r="D69"/>
      <c r="E69"/>
      <c r="F69"/>
      <c r="G69"/>
      <c r="I69"/>
      <c r="L69"/>
      <c r="S69"/>
      <c r="T69"/>
      <c r="U69"/>
      <c r="V69"/>
      <c r="W69"/>
      <c r="X69"/>
      <c r="Y69"/>
      <c r="Z69"/>
      <c r="AA69"/>
      <c r="AB69"/>
      <c r="AC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</row>
    <row r="70" spans="1:205">
      <c r="A70"/>
      <c r="B70"/>
      <c r="C70"/>
      <c r="D70"/>
      <c r="E70"/>
      <c r="F70"/>
      <c r="G70"/>
      <c r="I70"/>
      <c r="L70"/>
      <c r="S70"/>
      <c r="T70"/>
      <c r="U70"/>
      <c r="V70"/>
      <c r="W70"/>
      <c r="X70"/>
      <c r="Y70"/>
      <c r="Z70"/>
      <c r="AA70"/>
      <c r="AB70"/>
      <c r="AC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</row>
    <row r="71" spans="1:205">
      <c r="A71"/>
      <c r="B71"/>
      <c r="C71"/>
      <c r="D71"/>
      <c r="E71"/>
      <c r="F71"/>
      <c r="G71"/>
      <c r="I71"/>
      <c r="L71"/>
      <c r="S71"/>
      <c r="T71"/>
      <c r="U71"/>
      <c r="V71"/>
      <c r="W71"/>
      <c r="X71"/>
      <c r="Y71"/>
      <c r="Z71"/>
      <c r="AA71"/>
      <c r="AB71"/>
      <c r="AC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</row>
  </sheetData>
  <mergeCells count="32">
    <mergeCell ref="A4:C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786805555555556" right="0.393055555555556" top="0.471527777777778" bottom="0.471527777777778" header="0.313888888888889" footer="0.235416666666667"/>
  <pageSetup paperSize="9" scale="56" orientation="landscape"/>
  <headerFooter alignWithMargins="0"/>
  <ignoredErrors>
    <ignoredError sqref="G19 T1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IP82"/>
  <sheetViews>
    <sheetView showGridLines="0" showZeros="0" workbookViewId="0">
      <selection activeCell="M38" sqref="M38"/>
    </sheetView>
  </sheetViews>
  <sheetFormatPr defaultColWidth="9.16666666666667" defaultRowHeight="18.95" customHeight="1"/>
  <cols>
    <col min="1" max="1" width="3.83333333333333" style="84" customWidth="1"/>
    <col min="2" max="3" width="3.83333333333333" style="85" customWidth="1"/>
    <col min="4" max="4" width="6.83333333333333" style="86" customWidth="1"/>
    <col min="5" max="5" width="38.1666666666667" style="87" customWidth="1"/>
    <col min="6" max="6" width="11.1666666666667" style="88" customWidth="1"/>
    <col min="7" max="7" width="14.8333333333333" style="88" customWidth="1"/>
    <col min="8" max="12" width="5.83333333333333" style="88" customWidth="1"/>
    <col min="13" max="16" width="5.83333333333333" style="89" customWidth="1"/>
    <col min="17" max="17" width="11.3333333333333" style="89" customWidth="1"/>
    <col min="18" max="18" width="14.8333333333333" style="89" customWidth="1"/>
    <col min="19" max="31" width="5.83333333333333" style="89" customWidth="1"/>
    <col min="32" max="32" width="14" style="88" customWidth="1"/>
    <col min="33" max="250" width="9.16666666666667" style="90" customWidth="1"/>
  </cols>
  <sheetData>
    <row r="3" ht="20.25" customHeight="1" spans="1:32">
      <c r="A3" s="91"/>
      <c r="B3" s="92"/>
      <c r="C3" s="92"/>
      <c r="D3" s="93"/>
      <c r="E3" s="94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111" t="s">
        <v>222</v>
      </c>
    </row>
    <row r="4" ht="21.75" customHeight="1" spans="1:32">
      <c r="A4" s="95" t="s">
        <v>223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</row>
    <row r="5" s="80" customFormat="1" ht="20.25" customHeight="1" spans="1:33">
      <c r="A5" s="96" t="s">
        <v>6</v>
      </c>
      <c r="B5" s="97"/>
      <c r="C5" s="97"/>
      <c r="D5" s="98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11" t="s">
        <v>7</v>
      </c>
      <c r="AG5" s="6"/>
    </row>
    <row r="6" s="81" customFormat="1" ht="18.75" customHeight="1" spans="1:32">
      <c r="A6" s="99" t="s">
        <v>120</v>
      </c>
      <c r="B6" s="99"/>
      <c r="C6" s="99"/>
      <c r="D6" s="100" t="s">
        <v>80</v>
      </c>
      <c r="E6" s="13" t="s">
        <v>121</v>
      </c>
      <c r="F6" s="13" t="s">
        <v>82</v>
      </c>
      <c r="G6" s="101" t="s">
        <v>186</v>
      </c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12"/>
    </row>
    <row r="7" s="81" customFormat="1" ht="62" customHeight="1" spans="1:32">
      <c r="A7" s="14" t="s">
        <v>124</v>
      </c>
      <c r="B7" s="14" t="s">
        <v>125</v>
      </c>
      <c r="C7" s="103" t="s">
        <v>126</v>
      </c>
      <c r="D7" s="13"/>
      <c r="E7" s="13"/>
      <c r="F7" s="12"/>
      <c r="G7" s="14" t="s">
        <v>224</v>
      </c>
      <c r="H7" s="14" t="s">
        <v>225</v>
      </c>
      <c r="I7" s="14" t="s">
        <v>226</v>
      </c>
      <c r="J7" s="110" t="s">
        <v>227</v>
      </c>
      <c r="K7" s="110" t="s">
        <v>228</v>
      </c>
      <c r="L7" s="110" t="s">
        <v>229</v>
      </c>
      <c r="M7" s="110" t="s">
        <v>230</v>
      </c>
      <c r="N7" s="110" t="s">
        <v>231</v>
      </c>
      <c r="O7" s="110" t="s">
        <v>232</v>
      </c>
      <c r="P7" s="110" t="s">
        <v>233</v>
      </c>
      <c r="Q7" s="110" t="s">
        <v>234</v>
      </c>
      <c r="R7" s="110" t="s">
        <v>235</v>
      </c>
      <c r="S7" s="110" t="s">
        <v>236</v>
      </c>
      <c r="T7" s="110" t="s">
        <v>237</v>
      </c>
      <c r="U7" s="110" t="s">
        <v>238</v>
      </c>
      <c r="V7" s="110" t="s">
        <v>239</v>
      </c>
      <c r="W7" s="110" t="s">
        <v>240</v>
      </c>
      <c r="X7" s="110" t="s">
        <v>241</v>
      </c>
      <c r="Y7" s="110" t="s">
        <v>242</v>
      </c>
      <c r="Z7" s="110" t="s">
        <v>243</v>
      </c>
      <c r="AA7" s="110" t="s">
        <v>244</v>
      </c>
      <c r="AB7" s="110" t="s">
        <v>245</v>
      </c>
      <c r="AC7" s="110" t="s">
        <v>246</v>
      </c>
      <c r="AD7" s="110" t="s">
        <v>247</v>
      </c>
      <c r="AE7" s="110" t="s">
        <v>248</v>
      </c>
      <c r="AF7" s="110" t="s">
        <v>249</v>
      </c>
    </row>
    <row r="8" s="82" customFormat="1" ht="13" customHeight="1" spans="1:32">
      <c r="A8" s="104" t="s">
        <v>102</v>
      </c>
      <c r="B8" s="104" t="s">
        <v>102</v>
      </c>
      <c r="C8" s="104" t="s">
        <v>102</v>
      </c>
      <c r="D8" s="104" t="s">
        <v>102</v>
      </c>
      <c r="E8" s="104" t="s">
        <v>102</v>
      </c>
      <c r="F8" s="104">
        <v>1</v>
      </c>
      <c r="G8" s="104">
        <v>2</v>
      </c>
      <c r="H8" s="105">
        <v>3</v>
      </c>
      <c r="I8" s="104">
        <v>4</v>
      </c>
      <c r="J8" s="104">
        <v>5</v>
      </c>
      <c r="K8" s="104">
        <v>6</v>
      </c>
      <c r="L8" s="104">
        <v>7</v>
      </c>
      <c r="M8" s="105">
        <v>8</v>
      </c>
      <c r="N8" s="104">
        <v>9</v>
      </c>
      <c r="O8" s="104">
        <v>10</v>
      </c>
      <c r="P8" s="104">
        <v>11</v>
      </c>
      <c r="Q8" s="104">
        <v>12</v>
      </c>
      <c r="R8" s="104">
        <v>13</v>
      </c>
      <c r="S8" s="104">
        <v>14</v>
      </c>
      <c r="T8" s="104">
        <v>15</v>
      </c>
      <c r="U8" s="104">
        <v>16</v>
      </c>
      <c r="V8" s="104">
        <v>17</v>
      </c>
      <c r="W8" s="104">
        <v>18</v>
      </c>
      <c r="X8" s="104">
        <v>19</v>
      </c>
      <c r="Y8" s="104">
        <v>20</v>
      </c>
      <c r="Z8" s="105">
        <v>21</v>
      </c>
      <c r="AA8" s="104">
        <v>22</v>
      </c>
      <c r="AB8" s="104">
        <v>23</v>
      </c>
      <c r="AC8" s="104">
        <v>24</v>
      </c>
      <c r="AD8" s="104">
        <v>25</v>
      </c>
      <c r="AE8" s="104">
        <v>26</v>
      </c>
      <c r="AF8" s="104">
        <v>27</v>
      </c>
    </row>
    <row r="9" s="83" customFormat="1" ht="13" customHeight="1" spans="1:250">
      <c r="A9" s="106"/>
      <c r="B9" s="107"/>
      <c r="C9" s="107"/>
      <c r="D9" s="107"/>
      <c r="E9" s="108" t="s">
        <v>103</v>
      </c>
      <c r="F9" s="47">
        <f>F13+F16+F19+F23+F26+F30+F34+F38+F42+F46+F50</f>
        <v>760372</v>
      </c>
      <c r="G9" s="48">
        <f t="shared" ref="G9:AF9" si="0">G13+G16+G19+G23+G26+G30+G34+G38+G42+G46+G50</f>
        <v>370800</v>
      </c>
      <c r="H9" s="48">
        <f t="shared" si="0"/>
        <v>0</v>
      </c>
      <c r="I9" s="48">
        <f t="shared" si="0"/>
        <v>0</v>
      </c>
      <c r="J9" s="48">
        <f t="shared" si="0"/>
        <v>0</v>
      </c>
      <c r="K9" s="48">
        <f t="shared" si="0"/>
        <v>0</v>
      </c>
      <c r="L9" s="48">
        <f t="shared" si="0"/>
        <v>0</v>
      </c>
      <c r="M9" s="48">
        <f t="shared" si="0"/>
        <v>0</v>
      </c>
      <c r="N9" s="48">
        <f t="shared" si="0"/>
        <v>0</v>
      </c>
      <c r="O9" s="48">
        <f t="shared" si="0"/>
        <v>0</v>
      </c>
      <c r="P9" s="48">
        <f t="shared" si="0"/>
        <v>0</v>
      </c>
      <c r="Q9" s="48">
        <f t="shared" si="0"/>
        <v>9072</v>
      </c>
      <c r="R9" s="48">
        <f t="shared" si="0"/>
        <v>294000</v>
      </c>
      <c r="S9" s="48">
        <f t="shared" si="0"/>
        <v>0</v>
      </c>
      <c r="T9" s="48">
        <f t="shared" si="0"/>
        <v>0</v>
      </c>
      <c r="U9" s="48">
        <f t="shared" si="0"/>
        <v>0</v>
      </c>
      <c r="V9" s="48">
        <f t="shared" si="0"/>
        <v>0</v>
      </c>
      <c r="W9" s="48">
        <f t="shared" si="0"/>
        <v>0</v>
      </c>
      <c r="X9" s="48">
        <f t="shared" si="0"/>
        <v>0</v>
      </c>
      <c r="Y9" s="48">
        <f t="shared" si="0"/>
        <v>0</v>
      </c>
      <c r="Z9" s="48">
        <f t="shared" si="0"/>
        <v>0</v>
      </c>
      <c r="AA9" s="48">
        <f t="shared" si="0"/>
        <v>0</v>
      </c>
      <c r="AB9" s="48">
        <f t="shared" si="0"/>
        <v>0</v>
      </c>
      <c r="AC9" s="48">
        <f t="shared" si="0"/>
        <v>0</v>
      </c>
      <c r="AD9" s="48">
        <f t="shared" si="0"/>
        <v>0</v>
      </c>
      <c r="AE9" s="48">
        <f t="shared" si="0"/>
        <v>0</v>
      </c>
      <c r="AF9" s="48">
        <f t="shared" si="0"/>
        <v>86500</v>
      </c>
      <c r="AG9" s="113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</row>
    <row r="10" s="83" customFormat="1" ht="13" customHeight="1" spans="1:250">
      <c r="A10" s="106" t="s">
        <v>150</v>
      </c>
      <c r="B10" s="107"/>
      <c r="C10" s="107"/>
      <c r="D10" s="107"/>
      <c r="E10" s="107"/>
      <c r="F10" s="47">
        <f>SUM(G10:AF10)</f>
        <v>517024</v>
      </c>
      <c r="G10" s="48">
        <f>G13+G16+G19</f>
        <v>201600</v>
      </c>
      <c r="H10" s="48">
        <f t="shared" ref="H10:AF10" si="1">H13+H16+H19</f>
        <v>0</v>
      </c>
      <c r="I10" s="48">
        <f t="shared" si="1"/>
        <v>0</v>
      </c>
      <c r="J10" s="48">
        <f t="shared" si="1"/>
        <v>0</v>
      </c>
      <c r="K10" s="48">
        <f t="shared" si="1"/>
        <v>0</v>
      </c>
      <c r="L10" s="48">
        <f t="shared" si="1"/>
        <v>0</v>
      </c>
      <c r="M10" s="48">
        <f t="shared" si="1"/>
        <v>0</v>
      </c>
      <c r="N10" s="48">
        <f t="shared" si="1"/>
        <v>0</v>
      </c>
      <c r="O10" s="48">
        <f t="shared" si="1"/>
        <v>0</v>
      </c>
      <c r="P10" s="48">
        <f t="shared" si="1"/>
        <v>0</v>
      </c>
      <c r="Q10" s="48">
        <f t="shared" si="1"/>
        <v>5124</v>
      </c>
      <c r="R10" s="48">
        <f t="shared" si="1"/>
        <v>223800</v>
      </c>
      <c r="S10" s="48">
        <f t="shared" si="1"/>
        <v>0</v>
      </c>
      <c r="T10" s="48">
        <f t="shared" si="1"/>
        <v>0</v>
      </c>
      <c r="U10" s="48">
        <f t="shared" si="1"/>
        <v>0</v>
      </c>
      <c r="V10" s="48">
        <f t="shared" si="1"/>
        <v>0</v>
      </c>
      <c r="W10" s="48">
        <f t="shared" si="1"/>
        <v>0</v>
      </c>
      <c r="X10" s="48">
        <f t="shared" si="1"/>
        <v>0</v>
      </c>
      <c r="Y10" s="48">
        <f t="shared" si="1"/>
        <v>0</v>
      </c>
      <c r="Z10" s="48">
        <f t="shared" si="1"/>
        <v>0</v>
      </c>
      <c r="AA10" s="48">
        <f t="shared" si="1"/>
        <v>0</v>
      </c>
      <c r="AB10" s="48">
        <f t="shared" si="1"/>
        <v>0</v>
      </c>
      <c r="AC10" s="48">
        <f t="shared" si="1"/>
        <v>0</v>
      </c>
      <c r="AD10" s="48">
        <f t="shared" si="1"/>
        <v>0</v>
      </c>
      <c r="AE10" s="48">
        <f t="shared" si="1"/>
        <v>0</v>
      </c>
      <c r="AF10" s="48">
        <f t="shared" si="1"/>
        <v>86500</v>
      </c>
      <c r="AG10" s="113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</row>
    <row r="11" s="83" customFormat="1" ht="13" customHeight="1" spans="1:250">
      <c r="A11" s="106"/>
      <c r="B11" s="107" t="s">
        <v>151</v>
      </c>
      <c r="C11" s="107"/>
      <c r="D11" s="107"/>
      <c r="E11" s="107"/>
      <c r="F11" s="47">
        <f>SUM(G11:AF11)</f>
        <v>435172</v>
      </c>
      <c r="G11" s="48">
        <v>180000</v>
      </c>
      <c r="H11" s="48"/>
      <c r="I11" s="48"/>
      <c r="J11" s="48"/>
      <c r="K11" s="48"/>
      <c r="L11" s="48"/>
      <c r="M11" s="48"/>
      <c r="N11" s="48"/>
      <c r="O11" s="48"/>
      <c r="P11" s="48"/>
      <c r="Q11" s="48">
        <v>4872</v>
      </c>
      <c r="R11" s="48">
        <v>223800</v>
      </c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>
        <v>26500</v>
      </c>
      <c r="AG11" s="113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</row>
    <row r="12" s="83" customFormat="1" ht="13" customHeight="1" spans="1:250">
      <c r="A12" s="106"/>
      <c r="B12" s="107"/>
      <c r="C12" s="107" t="s">
        <v>152</v>
      </c>
      <c r="D12" s="107"/>
      <c r="E12" s="107"/>
      <c r="F12" s="47">
        <f>SUM(G12:AF12)</f>
        <v>435172</v>
      </c>
      <c r="G12" s="48">
        <v>180000</v>
      </c>
      <c r="H12" s="48"/>
      <c r="I12" s="48"/>
      <c r="J12" s="48"/>
      <c r="K12" s="48"/>
      <c r="L12" s="48"/>
      <c r="M12" s="48"/>
      <c r="N12" s="48"/>
      <c r="O12" s="48"/>
      <c r="P12" s="48"/>
      <c r="Q12" s="48">
        <v>4872</v>
      </c>
      <c r="R12" s="48">
        <v>223800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>
        <v>26500</v>
      </c>
      <c r="AG12" s="113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</row>
    <row r="13" s="83" customFormat="1" ht="13" customHeight="1" spans="1:250">
      <c r="A13" s="106">
        <v>201</v>
      </c>
      <c r="B13" s="107" t="s">
        <v>151</v>
      </c>
      <c r="C13" s="107" t="s">
        <v>152</v>
      </c>
      <c r="D13" s="107"/>
      <c r="E13" s="107" t="s">
        <v>153</v>
      </c>
      <c r="F13" s="47">
        <f>SUM(G13:AF13)</f>
        <v>435172</v>
      </c>
      <c r="G13" s="48">
        <v>180000</v>
      </c>
      <c r="H13" s="48"/>
      <c r="I13" s="48"/>
      <c r="J13" s="48"/>
      <c r="K13" s="48"/>
      <c r="L13" s="48"/>
      <c r="M13" s="48"/>
      <c r="N13" s="48"/>
      <c r="O13" s="48"/>
      <c r="P13" s="48"/>
      <c r="Q13" s="48">
        <v>4872</v>
      </c>
      <c r="R13" s="48">
        <v>223800</v>
      </c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>
        <v>26500</v>
      </c>
      <c r="AG13" s="113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</row>
    <row r="14" s="83" customFormat="1" ht="13" customHeight="1" spans="1:250">
      <c r="A14" s="106"/>
      <c r="B14" s="107" t="s">
        <v>154</v>
      </c>
      <c r="C14" s="107"/>
      <c r="D14" s="107"/>
      <c r="E14" s="107"/>
      <c r="F14" s="47">
        <f t="shared" ref="F14:F50" si="2">SUM(G14:AF14)</f>
        <v>7452</v>
      </c>
      <c r="G14" s="48">
        <v>7200</v>
      </c>
      <c r="H14" s="48"/>
      <c r="I14" s="48"/>
      <c r="J14" s="48"/>
      <c r="K14" s="48"/>
      <c r="L14" s="48"/>
      <c r="M14" s="48"/>
      <c r="N14" s="48"/>
      <c r="O14" s="48"/>
      <c r="P14" s="48"/>
      <c r="Q14" s="48">
        <v>252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113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</row>
    <row r="15" s="83" customFormat="1" ht="13" customHeight="1" spans="1:250">
      <c r="A15" s="106"/>
      <c r="B15" s="107"/>
      <c r="C15" s="107" t="s">
        <v>152</v>
      </c>
      <c r="D15" s="107"/>
      <c r="E15" s="107"/>
      <c r="F15" s="47">
        <f t="shared" si="2"/>
        <v>7452</v>
      </c>
      <c r="G15" s="48">
        <v>7200</v>
      </c>
      <c r="H15" s="48"/>
      <c r="I15" s="48"/>
      <c r="J15" s="48"/>
      <c r="K15" s="48"/>
      <c r="L15" s="48"/>
      <c r="M15" s="48"/>
      <c r="N15" s="48"/>
      <c r="O15" s="48"/>
      <c r="P15" s="48"/>
      <c r="Q15" s="48">
        <v>252</v>
      </c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113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</row>
    <row r="16" s="83" customFormat="1" ht="13" customHeight="1" spans="1:250">
      <c r="A16" s="106" t="s">
        <v>150</v>
      </c>
      <c r="B16" s="107" t="s">
        <v>154</v>
      </c>
      <c r="C16" s="107" t="s">
        <v>152</v>
      </c>
      <c r="D16" s="107"/>
      <c r="E16" s="107" t="s">
        <v>155</v>
      </c>
      <c r="F16" s="47">
        <f t="shared" si="2"/>
        <v>7452</v>
      </c>
      <c r="G16" s="48">
        <v>7200</v>
      </c>
      <c r="H16" s="48"/>
      <c r="I16" s="48"/>
      <c r="J16" s="48"/>
      <c r="K16" s="48"/>
      <c r="L16" s="48"/>
      <c r="M16" s="48"/>
      <c r="N16" s="48"/>
      <c r="O16" s="48"/>
      <c r="P16" s="48"/>
      <c r="Q16" s="48">
        <v>252</v>
      </c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113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</row>
    <row r="17" s="83" customFormat="1" ht="13" customHeight="1" spans="1:250">
      <c r="A17" s="106"/>
      <c r="B17" s="107" t="s">
        <v>142</v>
      </c>
      <c r="C17" s="107"/>
      <c r="D17" s="107"/>
      <c r="E17" s="107"/>
      <c r="F17" s="47">
        <f t="shared" si="2"/>
        <v>74400</v>
      </c>
      <c r="G17" s="48">
        <v>14400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>
        <v>60000</v>
      </c>
      <c r="AG17" s="113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  <c r="IL17" s="114"/>
      <c r="IM17" s="114"/>
      <c r="IN17" s="114"/>
      <c r="IO17" s="114"/>
      <c r="IP17" s="114"/>
    </row>
    <row r="18" s="83" customFormat="1" ht="13" customHeight="1" spans="1:250">
      <c r="A18" s="106"/>
      <c r="B18" s="107"/>
      <c r="C18" s="107" t="s">
        <v>156</v>
      </c>
      <c r="D18" s="107"/>
      <c r="E18" s="107"/>
      <c r="F18" s="47">
        <f t="shared" si="2"/>
        <v>74400</v>
      </c>
      <c r="G18" s="48">
        <v>14400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>
        <v>60000</v>
      </c>
      <c r="AG18" s="113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4"/>
      <c r="IP18" s="114"/>
    </row>
    <row r="19" s="83" customFormat="1" ht="13" customHeight="1" spans="1:250">
      <c r="A19" s="106" t="s">
        <v>150</v>
      </c>
      <c r="B19" s="107" t="s">
        <v>142</v>
      </c>
      <c r="C19" s="107" t="s">
        <v>156</v>
      </c>
      <c r="D19" s="107"/>
      <c r="E19" s="107" t="s">
        <v>157</v>
      </c>
      <c r="F19" s="47">
        <f t="shared" si="2"/>
        <v>74400</v>
      </c>
      <c r="G19" s="48">
        <v>14400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>
        <v>60000</v>
      </c>
      <c r="AG19" s="113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  <c r="IL19" s="114"/>
      <c r="IM19" s="114"/>
      <c r="IN19" s="114"/>
      <c r="IO19" s="114"/>
      <c r="IP19" s="114"/>
    </row>
    <row r="20" s="83" customFormat="1" ht="13" customHeight="1" spans="1:250">
      <c r="A20" s="107" t="s">
        <v>158</v>
      </c>
      <c r="B20" s="107"/>
      <c r="C20" s="107"/>
      <c r="D20" s="107"/>
      <c r="E20" s="107"/>
      <c r="F20" s="47">
        <f>F23+F26</f>
        <v>22524</v>
      </c>
      <c r="G20" s="48">
        <f t="shared" ref="G20:AF20" si="3">G23+G26</f>
        <v>10800</v>
      </c>
      <c r="H20" s="48">
        <f t="shared" si="3"/>
        <v>0</v>
      </c>
      <c r="I20" s="48">
        <f t="shared" si="3"/>
        <v>0</v>
      </c>
      <c r="J20" s="48">
        <f t="shared" si="3"/>
        <v>0</v>
      </c>
      <c r="K20" s="48">
        <f t="shared" si="3"/>
        <v>0</v>
      </c>
      <c r="L20" s="48">
        <f t="shared" si="3"/>
        <v>0</v>
      </c>
      <c r="M20" s="48">
        <f t="shared" si="3"/>
        <v>0</v>
      </c>
      <c r="N20" s="48">
        <f t="shared" si="3"/>
        <v>0</v>
      </c>
      <c r="O20" s="48">
        <f t="shared" si="3"/>
        <v>0</v>
      </c>
      <c r="P20" s="48">
        <f t="shared" si="3"/>
        <v>0</v>
      </c>
      <c r="Q20" s="48">
        <f t="shared" si="3"/>
        <v>924</v>
      </c>
      <c r="R20" s="48">
        <f t="shared" si="3"/>
        <v>10800</v>
      </c>
      <c r="S20" s="48">
        <f t="shared" si="3"/>
        <v>0</v>
      </c>
      <c r="T20" s="48">
        <f t="shared" si="3"/>
        <v>0</v>
      </c>
      <c r="U20" s="48">
        <f t="shared" si="3"/>
        <v>0</v>
      </c>
      <c r="V20" s="48">
        <f t="shared" si="3"/>
        <v>0</v>
      </c>
      <c r="W20" s="48">
        <f t="shared" si="3"/>
        <v>0</v>
      </c>
      <c r="X20" s="48">
        <f t="shared" si="3"/>
        <v>0</v>
      </c>
      <c r="Y20" s="48">
        <f t="shared" si="3"/>
        <v>0</v>
      </c>
      <c r="Z20" s="48">
        <f t="shared" si="3"/>
        <v>0</v>
      </c>
      <c r="AA20" s="48">
        <f t="shared" si="3"/>
        <v>0</v>
      </c>
      <c r="AB20" s="48">
        <f t="shared" si="3"/>
        <v>0</v>
      </c>
      <c r="AC20" s="48">
        <f t="shared" si="3"/>
        <v>0</v>
      </c>
      <c r="AD20" s="48">
        <f t="shared" si="3"/>
        <v>0</v>
      </c>
      <c r="AE20" s="48">
        <f t="shared" si="3"/>
        <v>0</v>
      </c>
      <c r="AF20" s="48">
        <f t="shared" si="3"/>
        <v>0</v>
      </c>
      <c r="AG20" s="115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4"/>
      <c r="IP20" s="114"/>
    </row>
    <row r="21" s="83" customFormat="1" ht="13" customHeight="1" spans="1:250">
      <c r="A21" s="107"/>
      <c r="B21" s="107" t="s">
        <v>159</v>
      </c>
      <c r="C21" s="107"/>
      <c r="D21" s="107"/>
      <c r="E21" s="107"/>
      <c r="F21" s="47">
        <f t="shared" si="2"/>
        <v>924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>
        <v>924</v>
      </c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115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  <c r="IL21" s="114"/>
      <c r="IM21" s="114"/>
      <c r="IN21" s="114"/>
      <c r="IO21" s="114"/>
      <c r="IP21" s="114"/>
    </row>
    <row r="22" s="83" customFormat="1" ht="13" customHeight="1" spans="1:250">
      <c r="A22" s="109"/>
      <c r="B22" s="109"/>
      <c r="C22" s="107" t="s">
        <v>160</v>
      </c>
      <c r="D22" s="107"/>
      <c r="E22" s="107"/>
      <c r="F22" s="47">
        <f t="shared" si="2"/>
        <v>924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>
        <v>924</v>
      </c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115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  <c r="IL22" s="114"/>
      <c r="IM22" s="114"/>
      <c r="IN22" s="114"/>
      <c r="IO22" s="114"/>
      <c r="IP22" s="114"/>
    </row>
    <row r="23" s="83" customFormat="1" ht="13" customHeight="1" spans="1:250">
      <c r="A23" s="109" t="s">
        <v>158</v>
      </c>
      <c r="B23" s="109" t="s">
        <v>159</v>
      </c>
      <c r="C23" s="109" t="s">
        <v>160</v>
      </c>
      <c r="D23" s="107"/>
      <c r="E23" s="107" t="s">
        <v>161</v>
      </c>
      <c r="F23" s="47">
        <f t="shared" si="2"/>
        <v>924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>
        <v>924</v>
      </c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4"/>
      <c r="IP23" s="114"/>
    </row>
    <row r="24" s="83" customFormat="1" ht="13" customHeight="1" spans="1:250">
      <c r="A24" s="109"/>
      <c r="B24" s="109" t="s">
        <v>142</v>
      </c>
      <c r="C24" s="109"/>
      <c r="D24" s="107"/>
      <c r="E24" s="107"/>
      <c r="F24" s="47">
        <f t="shared" si="2"/>
        <v>21600</v>
      </c>
      <c r="G24" s="48">
        <v>10800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>
        <v>10800</v>
      </c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  <c r="IL24" s="114"/>
      <c r="IM24" s="114"/>
      <c r="IN24" s="114"/>
      <c r="IO24" s="114"/>
      <c r="IP24" s="114"/>
    </row>
    <row r="25" s="83" customFormat="1" ht="13" customHeight="1" spans="1:250">
      <c r="A25" s="109"/>
      <c r="B25" s="109"/>
      <c r="C25" s="109" t="s">
        <v>152</v>
      </c>
      <c r="D25" s="107"/>
      <c r="E25" s="107"/>
      <c r="F25" s="47">
        <f t="shared" si="2"/>
        <v>21600</v>
      </c>
      <c r="G25" s="48">
        <v>10800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>
        <v>10800</v>
      </c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  <c r="IL25" s="114"/>
      <c r="IM25" s="114"/>
      <c r="IN25" s="114"/>
      <c r="IO25" s="114"/>
      <c r="IP25" s="114"/>
    </row>
    <row r="26" s="83" customFormat="1" ht="13" customHeight="1" spans="1:250">
      <c r="A26" s="109" t="s">
        <v>158</v>
      </c>
      <c r="B26" s="109" t="s">
        <v>142</v>
      </c>
      <c r="C26" s="109" t="s">
        <v>152</v>
      </c>
      <c r="D26" s="107"/>
      <c r="E26" s="107" t="s">
        <v>162</v>
      </c>
      <c r="F26" s="47">
        <f t="shared" si="2"/>
        <v>21600</v>
      </c>
      <c r="G26" s="48">
        <v>10800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>
        <v>10800</v>
      </c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4"/>
      <c r="IP26" s="114"/>
    </row>
    <row r="27" s="83" customFormat="1" ht="13" customHeight="1" spans="1:250">
      <c r="A27" s="109" t="s">
        <v>163</v>
      </c>
      <c r="B27" s="109"/>
      <c r="C27" s="109"/>
      <c r="D27" s="107"/>
      <c r="E27" s="107"/>
      <c r="F27" s="47">
        <f t="shared" si="2"/>
        <v>45420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>
        <v>420</v>
      </c>
      <c r="R27" s="48">
        <v>45000</v>
      </c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</row>
    <row r="28" s="83" customFormat="1" ht="13" customHeight="1" spans="1:250">
      <c r="A28" s="109"/>
      <c r="B28" s="109" t="s">
        <v>164</v>
      </c>
      <c r="C28" s="109"/>
      <c r="D28" s="107"/>
      <c r="E28" s="107"/>
      <c r="F28" s="47">
        <f t="shared" si="2"/>
        <v>45420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>
        <v>420</v>
      </c>
      <c r="R28" s="48">
        <v>45000</v>
      </c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  <c r="IL28" s="114"/>
      <c r="IM28" s="114"/>
      <c r="IN28" s="114"/>
      <c r="IO28" s="114"/>
      <c r="IP28" s="114"/>
    </row>
    <row r="29" s="83" customFormat="1" ht="13" customHeight="1" spans="1:250">
      <c r="A29" s="109"/>
      <c r="B29" s="109"/>
      <c r="C29" s="109" t="s">
        <v>152</v>
      </c>
      <c r="D29" s="107"/>
      <c r="E29" s="107"/>
      <c r="F29" s="47">
        <f t="shared" si="2"/>
        <v>45420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>
        <v>420</v>
      </c>
      <c r="R29" s="48">
        <v>45000</v>
      </c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  <c r="IL29" s="114"/>
      <c r="IM29" s="114"/>
      <c r="IN29" s="114"/>
      <c r="IO29" s="114"/>
      <c r="IP29" s="114"/>
    </row>
    <row r="30" s="83" customFormat="1" ht="13" customHeight="1" spans="1:250">
      <c r="A30" s="109" t="s">
        <v>163</v>
      </c>
      <c r="B30" s="109" t="s">
        <v>164</v>
      </c>
      <c r="C30" s="109" t="s">
        <v>152</v>
      </c>
      <c r="D30" s="107"/>
      <c r="E30" s="107" t="s">
        <v>165</v>
      </c>
      <c r="F30" s="47">
        <f t="shared" si="2"/>
        <v>45420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>
        <v>420</v>
      </c>
      <c r="R30" s="48">
        <v>45000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  <c r="IL30" s="114"/>
      <c r="IM30" s="114"/>
      <c r="IN30" s="114"/>
      <c r="IO30" s="114"/>
      <c r="IP30" s="114"/>
    </row>
    <row r="31" s="83" customFormat="1" ht="13" customHeight="1" spans="1:250">
      <c r="A31" s="109" t="s">
        <v>166</v>
      </c>
      <c r="B31" s="109"/>
      <c r="C31" s="109"/>
      <c r="D31" s="107"/>
      <c r="E31" s="107"/>
      <c r="F31" s="47">
        <f t="shared" si="2"/>
        <v>25620</v>
      </c>
      <c r="G31" s="48">
        <v>25200</v>
      </c>
      <c r="H31" s="48"/>
      <c r="I31" s="48"/>
      <c r="J31" s="48"/>
      <c r="K31" s="48"/>
      <c r="L31" s="48"/>
      <c r="M31" s="48"/>
      <c r="N31" s="48"/>
      <c r="O31" s="48"/>
      <c r="P31" s="48"/>
      <c r="Q31" s="48">
        <v>420</v>
      </c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  <c r="IL31" s="114"/>
      <c r="IM31" s="114"/>
      <c r="IN31" s="114"/>
      <c r="IO31" s="114"/>
      <c r="IP31" s="114"/>
    </row>
    <row r="32" s="83" customFormat="1" ht="13" customHeight="1" spans="1:250">
      <c r="A32" s="109"/>
      <c r="B32" s="109" t="s">
        <v>152</v>
      </c>
      <c r="C32" s="109"/>
      <c r="D32" s="107"/>
      <c r="E32" s="107"/>
      <c r="F32" s="47">
        <f t="shared" si="2"/>
        <v>25620</v>
      </c>
      <c r="G32" s="48">
        <v>25200</v>
      </c>
      <c r="H32" s="48"/>
      <c r="I32" s="48"/>
      <c r="J32" s="48"/>
      <c r="K32" s="48"/>
      <c r="L32" s="48"/>
      <c r="M32" s="48"/>
      <c r="N32" s="48"/>
      <c r="O32" s="48"/>
      <c r="P32" s="48"/>
      <c r="Q32" s="48">
        <v>420</v>
      </c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  <c r="IL32" s="114"/>
      <c r="IM32" s="114"/>
      <c r="IN32" s="114"/>
      <c r="IO32" s="114"/>
      <c r="IP32" s="114"/>
    </row>
    <row r="33" s="83" customFormat="1" ht="13" customHeight="1" spans="1:250">
      <c r="A33" s="109"/>
      <c r="B33" s="109"/>
      <c r="C33" s="109" t="s">
        <v>167</v>
      </c>
      <c r="D33" s="107"/>
      <c r="E33" s="107"/>
      <c r="F33" s="47">
        <f t="shared" si="2"/>
        <v>25620</v>
      </c>
      <c r="G33" s="48">
        <v>25200</v>
      </c>
      <c r="H33" s="48"/>
      <c r="I33" s="48"/>
      <c r="J33" s="48"/>
      <c r="K33" s="48"/>
      <c r="L33" s="48"/>
      <c r="M33" s="48"/>
      <c r="N33" s="48"/>
      <c r="O33" s="48"/>
      <c r="P33" s="48"/>
      <c r="Q33" s="48">
        <v>420</v>
      </c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  <c r="IL33" s="114"/>
      <c r="IM33" s="114"/>
      <c r="IN33" s="114"/>
      <c r="IO33" s="114"/>
      <c r="IP33" s="114"/>
    </row>
    <row r="34" s="83" customFormat="1" ht="13" customHeight="1" spans="1:250">
      <c r="A34" s="109" t="s">
        <v>166</v>
      </c>
      <c r="B34" s="109" t="s">
        <v>152</v>
      </c>
      <c r="C34" s="109" t="s">
        <v>167</v>
      </c>
      <c r="D34" s="107"/>
      <c r="E34" s="107" t="s">
        <v>168</v>
      </c>
      <c r="F34" s="47">
        <f t="shared" si="2"/>
        <v>25620</v>
      </c>
      <c r="G34" s="48">
        <v>25200</v>
      </c>
      <c r="H34" s="48"/>
      <c r="I34" s="48"/>
      <c r="J34" s="48"/>
      <c r="K34" s="48"/>
      <c r="L34" s="48"/>
      <c r="M34" s="48"/>
      <c r="N34" s="48"/>
      <c r="O34" s="48"/>
      <c r="P34" s="48"/>
      <c r="Q34" s="48">
        <v>420</v>
      </c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  <c r="IL34" s="114"/>
      <c r="IM34" s="114"/>
      <c r="IN34" s="114"/>
      <c r="IO34" s="114"/>
      <c r="IP34" s="114"/>
    </row>
    <row r="35" s="83" customFormat="1" ht="13" customHeight="1" spans="1:250">
      <c r="A35" s="109" t="s">
        <v>169</v>
      </c>
      <c r="B35" s="109"/>
      <c r="C35" s="109"/>
      <c r="D35" s="107"/>
      <c r="E35" s="107"/>
      <c r="F35" s="47">
        <f t="shared" si="2"/>
        <v>120816</v>
      </c>
      <c r="G35" s="48">
        <v>118800</v>
      </c>
      <c r="H35" s="48"/>
      <c r="I35" s="48"/>
      <c r="J35" s="48"/>
      <c r="K35" s="48"/>
      <c r="L35" s="48"/>
      <c r="M35" s="48"/>
      <c r="N35" s="48"/>
      <c r="O35" s="48"/>
      <c r="P35" s="48"/>
      <c r="Q35" s="48">
        <v>2016</v>
      </c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  <c r="IL35" s="114"/>
      <c r="IM35" s="114"/>
      <c r="IN35" s="114"/>
      <c r="IO35" s="114"/>
      <c r="IP35" s="114"/>
    </row>
    <row r="36" s="83" customFormat="1" ht="13" customHeight="1" spans="1:250">
      <c r="A36" s="109"/>
      <c r="B36" s="109" t="s">
        <v>152</v>
      </c>
      <c r="C36" s="109"/>
      <c r="D36" s="107"/>
      <c r="E36" s="107"/>
      <c r="F36" s="47">
        <f t="shared" si="2"/>
        <v>120816</v>
      </c>
      <c r="G36" s="48">
        <v>118800</v>
      </c>
      <c r="H36" s="48"/>
      <c r="I36" s="48"/>
      <c r="J36" s="48"/>
      <c r="K36" s="48"/>
      <c r="L36" s="48"/>
      <c r="M36" s="48"/>
      <c r="N36" s="48"/>
      <c r="O36" s="48"/>
      <c r="P36" s="48"/>
      <c r="Q36" s="48">
        <v>2016</v>
      </c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  <c r="IL36" s="114"/>
      <c r="IM36" s="114"/>
      <c r="IN36" s="114"/>
      <c r="IO36" s="114"/>
      <c r="IP36" s="114"/>
    </row>
    <row r="37" s="83" customFormat="1" ht="13" customHeight="1" spans="1:250">
      <c r="A37" s="109"/>
      <c r="B37" s="109"/>
      <c r="C37" s="109" t="s">
        <v>170</v>
      </c>
      <c r="D37" s="107"/>
      <c r="E37" s="107"/>
      <c r="F37" s="47">
        <f t="shared" si="2"/>
        <v>120816</v>
      </c>
      <c r="G37" s="48">
        <v>118800</v>
      </c>
      <c r="H37" s="48"/>
      <c r="I37" s="48"/>
      <c r="J37" s="48"/>
      <c r="K37" s="48"/>
      <c r="L37" s="48"/>
      <c r="M37" s="48"/>
      <c r="N37" s="48"/>
      <c r="O37" s="48"/>
      <c r="P37" s="48"/>
      <c r="Q37" s="48">
        <v>2016</v>
      </c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  <c r="IL37" s="114"/>
      <c r="IM37" s="114"/>
      <c r="IN37" s="114"/>
      <c r="IO37" s="114"/>
      <c r="IP37" s="114"/>
    </row>
    <row r="38" s="83" customFormat="1" ht="13" customHeight="1" spans="1:250">
      <c r="A38" s="109" t="s">
        <v>169</v>
      </c>
      <c r="B38" s="109" t="s">
        <v>152</v>
      </c>
      <c r="C38" s="109" t="s">
        <v>170</v>
      </c>
      <c r="D38" s="107"/>
      <c r="E38" s="107" t="s">
        <v>171</v>
      </c>
      <c r="F38" s="47">
        <f t="shared" si="2"/>
        <v>120816</v>
      </c>
      <c r="G38" s="48">
        <v>118800</v>
      </c>
      <c r="H38" s="48"/>
      <c r="I38" s="48"/>
      <c r="J38" s="48"/>
      <c r="K38" s="48"/>
      <c r="L38" s="48"/>
      <c r="M38" s="48"/>
      <c r="N38" s="48"/>
      <c r="O38" s="48"/>
      <c r="P38" s="48"/>
      <c r="Q38" s="48">
        <v>2016</v>
      </c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  <c r="IL38" s="114"/>
      <c r="IM38" s="114"/>
      <c r="IN38" s="114"/>
      <c r="IO38" s="114"/>
      <c r="IP38" s="114"/>
    </row>
    <row r="39" s="83" customFormat="1" ht="13" customHeight="1" spans="1:250">
      <c r="A39" s="109" t="s">
        <v>172</v>
      </c>
      <c r="B39" s="109"/>
      <c r="C39" s="109"/>
      <c r="D39" s="107"/>
      <c r="E39" s="107"/>
      <c r="F39" s="47">
        <f t="shared" si="2"/>
        <v>0</v>
      </c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  <c r="IL39" s="114"/>
      <c r="IM39" s="114"/>
      <c r="IN39" s="114"/>
      <c r="IO39" s="114"/>
      <c r="IP39" s="114"/>
    </row>
    <row r="40" s="83" customFormat="1" ht="13" customHeight="1" spans="1:250">
      <c r="A40" s="109"/>
      <c r="B40" s="109" t="s">
        <v>151</v>
      </c>
      <c r="C40" s="109"/>
      <c r="D40" s="107"/>
      <c r="E40" s="107"/>
      <c r="F40" s="47">
        <f t="shared" si="2"/>
        <v>0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  <c r="IL40" s="114"/>
      <c r="IM40" s="114"/>
      <c r="IN40" s="114"/>
      <c r="IO40" s="114"/>
      <c r="IP40" s="114"/>
    </row>
    <row r="41" s="83" customFormat="1" ht="13" customHeight="1" spans="1:250">
      <c r="A41" s="109"/>
      <c r="B41" s="109"/>
      <c r="C41" s="109" t="s">
        <v>160</v>
      </c>
      <c r="D41" s="107"/>
      <c r="E41" s="107"/>
      <c r="F41" s="47">
        <f t="shared" si="2"/>
        <v>0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  <c r="IL41" s="114"/>
      <c r="IM41" s="114"/>
      <c r="IN41" s="114"/>
      <c r="IO41" s="114"/>
      <c r="IP41" s="114"/>
    </row>
    <row r="42" s="83" customFormat="1" ht="13" customHeight="1" spans="1:250">
      <c r="A42" s="109" t="s">
        <v>172</v>
      </c>
      <c r="B42" s="109" t="s">
        <v>151</v>
      </c>
      <c r="C42" s="109" t="s">
        <v>167</v>
      </c>
      <c r="D42" s="107"/>
      <c r="E42" s="107" t="s">
        <v>173</v>
      </c>
      <c r="F42" s="47">
        <f t="shared" si="2"/>
        <v>0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  <c r="IL42" s="114"/>
      <c r="IM42" s="114"/>
      <c r="IN42" s="114"/>
      <c r="IO42" s="114"/>
      <c r="IP42" s="114"/>
    </row>
    <row r="43" s="83" customFormat="1" ht="13" customHeight="1" spans="1:250">
      <c r="A43" s="109" t="s">
        <v>169</v>
      </c>
      <c r="B43" s="109"/>
      <c r="C43" s="109"/>
      <c r="D43" s="107"/>
      <c r="E43" s="107"/>
      <c r="F43" s="47">
        <f t="shared" si="2"/>
        <v>0</v>
      </c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  <c r="DP43" s="114"/>
      <c r="DQ43" s="114"/>
      <c r="DR43" s="114"/>
      <c r="DS43" s="114"/>
      <c r="DT43" s="114"/>
      <c r="DU43" s="114"/>
      <c r="DV43" s="114"/>
      <c r="DW43" s="114"/>
      <c r="DX43" s="114"/>
      <c r="DY43" s="114"/>
      <c r="DZ43" s="114"/>
      <c r="EA43" s="114"/>
      <c r="EB43" s="114"/>
      <c r="EC43" s="114"/>
      <c r="ED43" s="114"/>
      <c r="EE43" s="114"/>
      <c r="EF43" s="114"/>
      <c r="EG43" s="114"/>
      <c r="EH43" s="114"/>
      <c r="EI43" s="114"/>
      <c r="EJ43" s="114"/>
      <c r="EK43" s="114"/>
      <c r="EL43" s="114"/>
      <c r="EM43" s="114"/>
      <c r="EN43" s="114"/>
      <c r="EO43" s="114"/>
      <c r="EP43" s="114"/>
      <c r="EQ43" s="114"/>
      <c r="ER43" s="114"/>
      <c r="ES43" s="114"/>
      <c r="ET43" s="114"/>
      <c r="EU43" s="114"/>
      <c r="EV43" s="114"/>
      <c r="EW43" s="114"/>
      <c r="EX43" s="114"/>
      <c r="EY43" s="114"/>
      <c r="EZ43" s="114"/>
      <c r="FA43" s="114"/>
      <c r="FB43" s="114"/>
      <c r="FC43" s="114"/>
      <c r="FD43" s="114"/>
      <c r="FE43" s="114"/>
      <c r="FF43" s="114"/>
      <c r="FG43" s="114"/>
      <c r="FH43" s="114"/>
      <c r="FI43" s="114"/>
      <c r="FJ43" s="114"/>
      <c r="FK43" s="114"/>
      <c r="FL43" s="114"/>
      <c r="FM43" s="114"/>
      <c r="FN43" s="114"/>
      <c r="FO43" s="114"/>
      <c r="FP43" s="114"/>
      <c r="FQ43" s="114"/>
      <c r="FR43" s="114"/>
      <c r="FS43" s="114"/>
      <c r="FT43" s="114"/>
      <c r="FU43" s="114"/>
      <c r="FV43" s="114"/>
      <c r="FW43" s="114"/>
      <c r="FX43" s="114"/>
      <c r="FY43" s="114"/>
      <c r="FZ43" s="114"/>
      <c r="GA43" s="114"/>
      <c r="GB43" s="114"/>
      <c r="GC43" s="114"/>
      <c r="GD43" s="114"/>
      <c r="GE43" s="114"/>
      <c r="GF43" s="114"/>
      <c r="GG43" s="114"/>
      <c r="GH43" s="114"/>
      <c r="GI43" s="114"/>
      <c r="GJ43" s="114"/>
      <c r="GK43" s="114"/>
      <c r="GL43" s="114"/>
      <c r="GM43" s="114"/>
      <c r="GN43" s="114"/>
      <c r="GO43" s="114"/>
      <c r="GP43" s="114"/>
      <c r="GQ43" s="114"/>
      <c r="GR43" s="114"/>
      <c r="GS43" s="114"/>
      <c r="GT43" s="114"/>
      <c r="GU43" s="114"/>
      <c r="GV43" s="114"/>
      <c r="GW43" s="114"/>
      <c r="GX43" s="114"/>
      <c r="GY43" s="114"/>
      <c r="GZ43" s="114"/>
      <c r="HA43" s="114"/>
      <c r="HB43" s="114"/>
      <c r="HC43" s="114"/>
      <c r="HD43" s="114"/>
      <c r="HE43" s="114"/>
      <c r="HF43" s="114"/>
      <c r="HG43" s="114"/>
      <c r="HH43" s="114"/>
      <c r="HI43" s="114"/>
      <c r="HJ43" s="114"/>
      <c r="HK43" s="114"/>
      <c r="HL43" s="114"/>
      <c r="HM43" s="114"/>
      <c r="HN43" s="114"/>
      <c r="HO43" s="114"/>
      <c r="HP43" s="114"/>
      <c r="HQ43" s="114"/>
      <c r="HR43" s="114"/>
      <c r="HS43" s="114"/>
      <c r="HT43" s="114"/>
      <c r="HU43" s="114"/>
      <c r="HV43" s="114"/>
      <c r="HW43" s="114"/>
      <c r="HX43" s="114"/>
      <c r="HY43" s="114"/>
      <c r="HZ43" s="114"/>
      <c r="IA43" s="114"/>
      <c r="IB43" s="114"/>
      <c r="IC43" s="114"/>
      <c r="ID43" s="114"/>
      <c r="IE43" s="114"/>
      <c r="IF43" s="114"/>
      <c r="IG43" s="114"/>
      <c r="IH43" s="114"/>
      <c r="II43" s="114"/>
      <c r="IJ43" s="114"/>
      <c r="IK43" s="114"/>
      <c r="IL43" s="114"/>
      <c r="IM43" s="114"/>
      <c r="IN43" s="114"/>
      <c r="IO43" s="114"/>
      <c r="IP43" s="114"/>
    </row>
    <row r="44" s="83" customFormat="1" ht="13" customHeight="1" spans="1:250">
      <c r="A44" s="109"/>
      <c r="B44" s="109" t="s">
        <v>174</v>
      </c>
      <c r="C44" s="109"/>
      <c r="D44" s="107"/>
      <c r="E44" s="107"/>
      <c r="F44" s="47">
        <f t="shared" si="2"/>
        <v>0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4"/>
      <c r="DV44" s="114"/>
      <c r="DW44" s="114"/>
      <c r="DX44" s="114"/>
      <c r="DY44" s="114"/>
      <c r="DZ44" s="114"/>
      <c r="EA44" s="114"/>
      <c r="EB44" s="114"/>
      <c r="EC44" s="114"/>
      <c r="ED44" s="114"/>
      <c r="EE44" s="114"/>
      <c r="EF44" s="114"/>
      <c r="EG44" s="114"/>
      <c r="EH44" s="114"/>
      <c r="EI44" s="114"/>
      <c r="EJ44" s="114"/>
      <c r="EK44" s="114"/>
      <c r="EL44" s="114"/>
      <c r="EM44" s="114"/>
      <c r="EN44" s="114"/>
      <c r="EO44" s="114"/>
      <c r="EP44" s="114"/>
      <c r="EQ44" s="114"/>
      <c r="ER44" s="114"/>
      <c r="ES44" s="114"/>
      <c r="ET44" s="114"/>
      <c r="EU44" s="114"/>
      <c r="EV44" s="114"/>
      <c r="EW44" s="114"/>
      <c r="EX44" s="114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4"/>
      <c r="FO44" s="114"/>
      <c r="FP44" s="114"/>
      <c r="FQ44" s="114"/>
      <c r="FR44" s="114"/>
      <c r="FS44" s="114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  <c r="GF44" s="114"/>
      <c r="GG44" s="114"/>
      <c r="GH44" s="114"/>
      <c r="GI44" s="114"/>
      <c r="GJ44" s="114"/>
      <c r="GK44" s="114"/>
      <c r="GL44" s="114"/>
      <c r="GM44" s="114"/>
      <c r="GN44" s="114"/>
      <c r="GO44" s="114"/>
      <c r="GP44" s="114"/>
      <c r="GQ44" s="114"/>
      <c r="GR44" s="114"/>
      <c r="GS44" s="114"/>
      <c r="GT44" s="114"/>
      <c r="GU44" s="114"/>
      <c r="GV44" s="114"/>
      <c r="GW44" s="114"/>
      <c r="GX44" s="114"/>
      <c r="GY44" s="114"/>
      <c r="GZ44" s="114"/>
      <c r="HA44" s="114"/>
      <c r="HB44" s="114"/>
      <c r="HC44" s="114"/>
      <c r="HD44" s="114"/>
      <c r="HE44" s="114"/>
      <c r="HF44" s="114"/>
      <c r="HG44" s="114"/>
      <c r="HH44" s="114"/>
      <c r="HI44" s="114"/>
      <c r="HJ44" s="114"/>
      <c r="HK44" s="114"/>
      <c r="HL44" s="114"/>
      <c r="HM44" s="114"/>
      <c r="HN44" s="114"/>
      <c r="HO44" s="114"/>
      <c r="HP44" s="114"/>
      <c r="HQ44" s="114"/>
      <c r="HR44" s="114"/>
      <c r="HS44" s="114"/>
      <c r="HT44" s="114"/>
      <c r="HU44" s="114"/>
      <c r="HV44" s="114"/>
      <c r="HW44" s="114"/>
      <c r="HX44" s="114"/>
      <c r="HY44" s="114"/>
      <c r="HZ44" s="114"/>
      <c r="IA44" s="114"/>
      <c r="IB44" s="114"/>
      <c r="IC44" s="114"/>
      <c r="ID44" s="114"/>
      <c r="IE44" s="114"/>
      <c r="IF44" s="114"/>
      <c r="IG44" s="114"/>
      <c r="IH44" s="114"/>
      <c r="II44" s="114"/>
      <c r="IJ44" s="114"/>
      <c r="IK44" s="114"/>
      <c r="IL44" s="114"/>
      <c r="IM44" s="114"/>
      <c r="IN44" s="114"/>
      <c r="IO44" s="114"/>
      <c r="IP44" s="114"/>
    </row>
    <row r="45" s="83" customFormat="1" ht="13" customHeight="1" spans="1:250">
      <c r="A45" s="109"/>
      <c r="B45" s="109"/>
      <c r="C45" s="109" t="s">
        <v>160</v>
      </c>
      <c r="D45" s="109"/>
      <c r="E45" s="107"/>
      <c r="F45" s="47">
        <f t="shared" si="2"/>
        <v>0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4"/>
      <c r="BR45" s="114"/>
      <c r="BS45" s="114"/>
      <c r="BT45" s="114"/>
      <c r="BU45" s="114"/>
      <c r="BV45" s="114"/>
      <c r="BW45" s="114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  <c r="CQ45" s="114"/>
      <c r="CR45" s="114"/>
      <c r="CS45" s="114"/>
      <c r="CT45" s="114"/>
      <c r="CU45" s="114"/>
      <c r="CV45" s="114"/>
      <c r="CW45" s="114"/>
      <c r="CX45" s="114"/>
      <c r="CY45" s="114"/>
      <c r="CZ45" s="114"/>
      <c r="DA45" s="114"/>
      <c r="DB45" s="114"/>
      <c r="DC45" s="114"/>
      <c r="DD45" s="114"/>
      <c r="DE45" s="114"/>
      <c r="DF45" s="114"/>
      <c r="DG45" s="114"/>
      <c r="DH45" s="114"/>
      <c r="DI45" s="114"/>
      <c r="DJ45" s="114"/>
      <c r="DK45" s="114"/>
      <c r="DL45" s="114"/>
      <c r="DM45" s="114"/>
      <c r="DN45" s="114"/>
      <c r="DO45" s="114"/>
      <c r="DP45" s="114"/>
      <c r="DQ45" s="114"/>
      <c r="DR45" s="114"/>
      <c r="DS45" s="114"/>
      <c r="DT45" s="114"/>
      <c r="DU45" s="114"/>
      <c r="DV45" s="114"/>
      <c r="DW45" s="114"/>
      <c r="DX45" s="114"/>
      <c r="DY45" s="114"/>
      <c r="DZ45" s="114"/>
      <c r="EA45" s="114"/>
      <c r="EB45" s="114"/>
      <c r="EC45" s="114"/>
      <c r="ED45" s="114"/>
      <c r="EE45" s="114"/>
      <c r="EF45" s="114"/>
      <c r="EG45" s="114"/>
      <c r="EH45" s="114"/>
      <c r="EI45" s="114"/>
      <c r="EJ45" s="114"/>
      <c r="EK45" s="114"/>
      <c r="EL45" s="114"/>
      <c r="EM45" s="114"/>
      <c r="EN45" s="114"/>
      <c r="EO45" s="114"/>
      <c r="EP45" s="114"/>
      <c r="EQ45" s="114"/>
      <c r="ER45" s="114"/>
      <c r="ES45" s="114"/>
      <c r="ET45" s="114"/>
      <c r="EU45" s="114"/>
      <c r="EV45" s="114"/>
      <c r="EW45" s="114"/>
      <c r="EX45" s="114"/>
      <c r="EY45" s="114"/>
      <c r="EZ45" s="114"/>
      <c r="FA45" s="114"/>
      <c r="FB45" s="114"/>
      <c r="FC45" s="114"/>
      <c r="FD45" s="114"/>
      <c r="FE45" s="114"/>
      <c r="FF45" s="114"/>
      <c r="FG45" s="114"/>
      <c r="FH45" s="114"/>
      <c r="FI45" s="114"/>
      <c r="FJ45" s="114"/>
      <c r="FK45" s="114"/>
      <c r="FL45" s="114"/>
      <c r="FM45" s="114"/>
      <c r="FN45" s="114"/>
      <c r="FO45" s="114"/>
      <c r="FP45" s="114"/>
      <c r="FQ45" s="114"/>
      <c r="FR45" s="114"/>
      <c r="FS45" s="114"/>
      <c r="FT45" s="114"/>
      <c r="FU45" s="114"/>
      <c r="FV45" s="114"/>
      <c r="FW45" s="114"/>
      <c r="FX45" s="114"/>
      <c r="FY45" s="114"/>
      <c r="FZ45" s="114"/>
      <c r="GA45" s="114"/>
      <c r="GB45" s="114"/>
      <c r="GC45" s="114"/>
      <c r="GD45" s="114"/>
      <c r="GE45" s="114"/>
      <c r="GF45" s="114"/>
      <c r="GG45" s="114"/>
      <c r="GH45" s="114"/>
      <c r="GI45" s="114"/>
      <c r="GJ45" s="114"/>
      <c r="GK45" s="114"/>
      <c r="GL45" s="114"/>
      <c r="GM45" s="114"/>
      <c r="GN45" s="114"/>
      <c r="GO45" s="114"/>
      <c r="GP45" s="114"/>
      <c r="GQ45" s="114"/>
      <c r="GR45" s="114"/>
      <c r="GS45" s="114"/>
      <c r="GT45" s="114"/>
      <c r="GU45" s="114"/>
      <c r="GV45" s="114"/>
      <c r="GW45" s="114"/>
      <c r="GX45" s="114"/>
      <c r="GY45" s="114"/>
      <c r="GZ45" s="114"/>
      <c r="HA45" s="114"/>
      <c r="HB45" s="114"/>
      <c r="HC45" s="114"/>
      <c r="HD45" s="114"/>
      <c r="HE45" s="114"/>
      <c r="HF45" s="114"/>
      <c r="HG45" s="114"/>
      <c r="HH45" s="114"/>
      <c r="HI45" s="114"/>
      <c r="HJ45" s="114"/>
      <c r="HK45" s="114"/>
      <c r="HL45" s="114"/>
      <c r="HM45" s="114"/>
      <c r="HN45" s="114"/>
      <c r="HO45" s="114"/>
      <c r="HP45" s="114"/>
      <c r="HQ45" s="114"/>
      <c r="HR45" s="114"/>
      <c r="HS45" s="114"/>
      <c r="HT45" s="114"/>
      <c r="HU45" s="114"/>
      <c r="HV45" s="114"/>
      <c r="HW45" s="114"/>
      <c r="HX45" s="114"/>
      <c r="HY45" s="114"/>
      <c r="HZ45" s="114"/>
      <c r="IA45" s="114"/>
      <c r="IB45" s="114"/>
      <c r="IC45" s="114"/>
      <c r="ID45" s="114"/>
      <c r="IE45" s="114"/>
      <c r="IF45" s="114"/>
      <c r="IG45" s="114"/>
      <c r="IH45" s="114"/>
      <c r="II45" s="114"/>
      <c r="IJ45" s="114"/>
      <c r="IK45" s="114"/>
      <c r="IL45" s="114"/>
      <c r="IM45" s="114"/>
      <c r="IN45" s="114"/>
      <c r="IO45" s="114"/>
      <c r="IP45" s="114"/>
    </row>
    <row r="46" s="83" customFormat="1" ht="13" customHeight="1" spans="1:250">
      <c r="A46" s="109" t="s">
        <v>169</v>
      </c>
      <c r="B46" s="109" t="s">
        <v>174</v>
      </c>
      <c r="C46" s="109" t="s">
        <v>160</v>
      </c>
      <c r="D46" s="109"/>
      <c r="E46" s="107" t="s">
        <v>175</v>
      </c>
      <c r="F46" s="47">
        <f t="shared" si="2"/>
        <v>0</v>
      </c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4"/>
      <c r="DS46" s="114"/>
      <c r="DT46" s="114"/>
      <c r="DU46" s="114"/>
      <c r="DV46" s="114"/>
      <c r="DW46" s="114"/>
      <c r="DX46" s="114"/>
      <c r="DY46" s="114"/>
      <c r="DZ46" s="114"/>
      <c r="EA46" s="114"/>
      <c r="EB46" s="114"/>
      <c r="EC46" s="114"/>
      <c r="ED46" s="114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114"/>
      <c r="FG46" s="114"/>
      <c r="FH46" s="114"/>
      <c r="FI46" s="114"/>
      <c r="FJ46" s="114"/>
      <c r="FK46" s="114"/>
      <c r="FL46" s="114"/>
      <c r="FM46" s="114"/>
      <c r="FN46" s="114"/>
      <c r="FO46" s="114"/>
      <c r="FP46" s="114"/>
      <c r="FQ46" s="114"/>
      <c r="FR46" s="114"/>
      <c r="FS46" s="114"/>
      <c r="FT46" s="114"/>
      <c r="FU46" s="114"/>
      <c r="FV46" s="114"/>
      <c r="FW46" s="114"/>
      <c r="FX46" s="114"/>
      <c r="FY46" s="114"/>
      <c r="FZ46" s="114"/>
      <c r="GA46" s="114"/>
      <c r="GB46" s="114"/>
      <c r="GC46" s="114"/>
      <c r="GD46" s="114"/>
      <c r="GE46" s="114"/>
      <c r="GF46" s="114"/>
      <c r="GG46" s="114"/>
      <c r="GH46" s="114"/>
      <c r="GI46" s="114"/>
      <c r="GJ46" s="114"/>
      <c r="GK46" s="114"/>
      <c r="GL46" s="114"/>
      <c r="GM46" s="114"/>
      <c r="GN46" s="114"/>
      <c r="GO46" s="114"/>
      <c r="GP46" s="114"/>
      <c r="GQ46" s="114"/>
      <c r="GR46" s="114"/>
      <c r="GS46" s="114"/>
      <c r="GT46" s="114"/>
      <c r="GU46" s="114"/>
      <c r="GV46" s="114"/>
      <c r="GW46" s="114"/>
      <c r="GX46" s="114"/>
      <c r="GY46" s="114"/>
      <c r="GZ46" s="114"/>
      <c r="HA46" s="114"/>
      <c r="HB46" s="114"/>
      <c r="HC46" s="114"/>
      <c r="HD46" s="114"/>
      <c r="HE46" s="114"/>
      <c r="HF46" s="114"/>
      <c r="HG46" s="114"/>
      <c r="HH46" s="114"/>
      <c r="HI46" s="114"/>
      <c r="HJ46" s="114"/>
      <c r="HK46" s="114"/>
      <c r="HL46" s="114"/>
      <c r="HM46" s="114"/>
      <c r="HN46" s="114"/>
      <c r="HO46" s="114"/>
      <c r="HP46" s="114"/>
      <c r="HQ46" s="114"/>
      <c r="HR46" s="114"/>
      <c r="HS46" s="114"/>
      <c r="HT46" s="114"/>
      <c r="HU46" s="114"/>
      <c r="HV46" s="114"/>
      <c r="HW46" s="114"/>
      <c r="HX46" s="114"/>
      <c r="HY46" s="114"/>
      <c r="HZ46" s="114"/>
      <c r="IA46" s="114"/>
      <c r="IB46" s="114"/>
      <c r="IC46" s="114"/>
      <c r="ID46" s="114"/>
      <c r="IE46" s="114"/>
      <c r="IF46" s="114"/>
      <c r="IG46" s="114"/>
      <c r="IH46" s="114"/>
      <c r="II46" s="114"/>
      <c r="IJ46" s="114"/>
      <c r="IK46" s="114"/>
      <c r="IL46" s="114"/>
      <c r="IM46" s="114"/>
      <c r="IN46" s="114"/>
      <c r="IO46" s="114"/>
      <c r="IP46" s="114"/>
    </row>
    <row r="47" s="83" customFormat="1" ht="13" customHeight="1" spans="1:250">
      <c r="A47" s="109" t="s">
        <v>176</v>
      </c>
      <c r="B47" s="109"/>
      <c r="C47" s="109"/>
      <c r="D47" s="109"/>
      <c r="E47" s="109"/>
      <c r="F47" s="47">
        <f t="shared" si="2"/>
        <v>28968</v>
      </c>
      <c r="G47" s="48">
        <v>14400</v>
      </c>
      <c r="H47" s="48"/>
      <c r="I47" s="48"/>
      <c r="J47" s="48"/>
      <c r="K47" s="48"/>
      <c r="L47" s="48"/>
      <c r="M47" s="48"/>
      <c r="N47" s="48"/>
      <c r="O47" s="48"/>
      <c r="P47" s="48"/>
      <c r="Q47" s="48">
        <v>168</v>
      </c>
      <c r="R47" s="48">
        <v>14400</v>
      </c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4"/>
      <c r="DL47" s="114"/>
      <c r="DM47" s="114"/>
      <c r="DN47" s="114"/>
      <c r="DO47" s="114"/>
      <c r="DP47" s="114"/>
      <c r="DQ47" s="114"/>
      <c r="DR47" s="114"/>
      <c r="DS47" s="114"/>
      <c r="DT47" s="114"/>
      <c r="DU47" s="114"/>
      <c r="DV47" s="114"/>
      <c r="DW47" s="114"/>
      <c r="DX47" s="114"/>
      <c r="DY47" s="114"/>
      <c r="DZ47" s="114"/>
      <c r="EA47" s="114"/>
      <c r="EB47" s="114"/>
      <c r="EC47" s="114"/>
      <c r="ED47" s="114"/>
      <c r="EE47" s="114"/>
      <c r="EF47" s="114"/>
      <c r="EG47" s="114"/>
      <c r="EH47" s="114"/>
      <c r="EI47" s="114"/>
      <c r="EJ47" s="114"/>
      <c r="EK47" s="114"/>
      <c r="EL47" s="114"/>
      <c r="EM47" s="114"/>
      <c r="EN47" s="114"/>
      <c r="EO47" s="114"/>
      <c r="EP47" s="114"/>
      <c r="EQ47" s="114"/>
      <c r="ER47" s="114"/>
      <c r="ES47" s="114"/>
      <c r="ET47" s="114"/>
      <c r="EU47" s="114"/>
      <c r="EV47" s="114"/>
      <c r="EW47" s="114"/>
      <c r="EX47" s="114"/>
      <c r="EY47" s="114"/>
      <c r="EZ47" s="114"/>
      <c r="FA47" s="114"/>
      <c r="FB47" s="114"/>
      <c r="FC47" s="114"/>
      <c r="FD47" s="114"/>
      <c r="FE47" s="114"/>
      <c r="FF47" s="114"/>
      <c r="FG47" s="114"/>
      <c r="FH47" s="114"/>
      <c r="FI47" s="114"/>
      <c r="FJ47" s="114"/>
      <c r="FK47" s="114"/>
      <c r="FL47" s="114"/>
      <c r="FM47" s="114"/>
      <c r="FN47" s="114"/>
      <c r="FO47" s="114"/>
      <c r="FP47" s="114"/>
      <c r="FQ47" s="114"/>
      <c r="FR47" s="114"/>
      <c r="FS47" s="114"/>
      <c r="FT47" s="114"/>
      <c r="FU47" s="114"/>
      <c r="FV47" s="114"/>
      <c r="FW47" s="114"/>
      <c r="FX47" s="114"/>
      <c r="FY47" s="114"/>
      <c r="FZ47" s="114"/>
      <c r="GA47" s="114"/>
      <c r="GB47" s="114"/>
      <c r="GC47" s="114"/>
      <c r="GD47" s="114"/>
      <c r="GE47" s="114"/>
      <c r="GF47" s="114"/>
      <c r="GG47" s="114"/>
      <c r="GH47" s="114"/>
      <c r="GI47" s="114"/>
      <c r="GJ47" s="114"/>
      <c r="GK47" s="114"/>
      <c r="GL47" s="114"/>
      <c r="GM47" s="114"/>
      <c r="GN47" s="114"/>
      <c r="GO47" s="114"/>
      <c r="GP47" s="114"/>
      <c r="GQ47" s="114"/>
      <c r="GR47" s="114"/>
      <c r="GS47" s="114"/>
      <c r="GT47" s="114"/>
      <c r="GU47" s="114"/>
      <c r="GV47" s="114"/>
      <c r="GW47" s="114"/>
      <c r="GX47" s="114"/>
      <c r="GY47" s="114"/>
      <c r="GZ47" s="114"/>
      <c r="HA47" s="114"/>
      <c r="HB47" s="114"/>
      <c r="HC47" s="114"/>
      <c r="HD47" s="114"/>
      <c r="HE47" s="114"/>
      <c r="HF47" s="114"/>
      <c r="HG47" s="114"/>
      <c r="HH47" s="114"/>
      <c r="HI47" s="114"/>
      <c r="HJ47" s="114"/>
      <c r="HK47" s="114"/>
      <c r="HL47" s="114"/>
      <c r="HM47" s="114"/>
      <c r="HN47" s="114"/>
      <c r="HO47" s="114"/>
      <c r="HP47" s="114"/>
      <c r="HQ47" s="114"/>
      <c r="HR47" s="114"/>
      <c r="HS47" s="114"/>
      <c r="HT47" s="114"/>
      <c r="HU47" s="114"/>
      <c r="HV47" s="114"/>
      <c r="HW47" s="114"/>
      <c r="HX47" s="114"/>
      <c r="HY47" s="114"/>
      <c r="HZ47" s="114"/>
      <c r="IA47" s="114"/>
      <c r="IB47" s="114"/>
      <c r="IC47" s="114"/>
      <c r="ID47" s="114"/>
      <c r="IE47" s="114"/>
      <c r="IF47" s="114"/>
      <c r="IG47" s="114"/>
      <c r="IH47" s="114"/>
      <c r="II47" s="114"/>
      <c r="IJ47" s="114"/>
      <c r="IK47" s="114"/>
      <c r="IL47" s="114"/>
      <c r="IM47" s="114"/>
      <c r="IN47" s="114"/>
      <c r="IO47" s="114"/>
      <c r="IP47" s="114"/>
    </row>
    <row r="48" s="83" customFormat="1" ht="13" customHeight="1" spans="1:250">
      <c r="A48" s="109"/>
      <c r="B48" s="109" t="s">
        <v>152</v>
      </c>
      <c r="C48" s="109"/>
      <c r="D48" s="109"/>
      <c r="E48" s="109"/>
      <c r="F48" s="47">
        <f t="shared" si="2"/>
        <v>28968</v>
      </c>
      <c r="G48" s="48">
        <v>14400</v>
      </c>
      <c r="H48" s="48"/>
      <c r="I48" s="48"/>
      <c r="J48" s="48"/>
      <c r="K48" s="48"/>
      <c r="L48" s="48"/>
      <c r="M48" s="48"/>
      <c r="N48" s="48"/>
      <c r="O48" s="48"/>
      <c r="P48" s="48"/>
      <c r="Q48" s="48">
        <v>168</v>
      </c>
      <c r="R48" s="48">
        <v>14400</v>
      </c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  <c r="DU48" s="114"/>
      <c r="DV48" s="114"/>
      <c r="DW48" s="114"/>
      <c r="DX48" s="114"/>
      <c r="DY48" s="114"/>
      <c r="DZ48" s="114"/>
      <c r="EA48" s="114"/>
      <c r="EB48" s="114"/>
      <c r="EC48" s="114"/>
      <c r="ED48" s="114"/>
      <c r="EE48" s="114"/>
      <c r="EF48" s="114"/>
      <c r="EG48" s="114"/>
      <c r="EH48" s="114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  <c r="FO48" s="114"/>
      <c r="FP48" s="114"/>
      <c r="FQ48" s="114"/>
      <c r="FR48" s="114"/>
      <c r="FS48" s="114"/>
      <c r="FT48" s="114"/>
      <c r="FU48" s="114"/>
      <c r="FV48" s="114"/>
      <c r="FW48" s="114"/>
      <c r="FX48" s="114"/>
      <c r="FY48" s="114"/>
      <c r="FZ48" s="114"/>
      <c r="GA48" s="114"/>
      <c r="GB48" s="114"/>
      <c r="GC48" s="114"/>
      <c r="GD48" s="114"/>
      <c r="GE48" s="114"/>
      <c r="GF48" s="114"/>
      <c r="GG48" s="114"/>
      <c r="GH48" s="114"/>
      <c r="GI48" s="114"/>
      <c r="GJ48" s="114"/>
      <c r="GK48" s="114"/>
      <c r="GL48" s="114"/>
      <c r="GM48" s="114"/>
      <c r="GN48" s="114"/>
      <c r="GO48" s="114"/>
      <c r="GP48" s="114"/>
      <c r="GQ48" s="114"/>
      <c r="GR48" s="114"/>
      <c r="GS48" s="114"/>
      <c r="GT48" s="114"/>
      <c r="GU48" s="114"/>
      <c r="GV48" s="114"/>
      <c r="GW48" s="114"/>
      <c r="GX48" s="114"/>
      <c r="GY48" s="114"/>
      <c r="GZ48" s="114"/>
      <c r="HA48" s="114"/>
      <c r="HB48" s="114"/>
      <c r="HC48" s="114"/>
      <c r="HD48" s="114"/>
      <c r="HE48" s="114"/>
      <c r="HF48" s="114"/>
      <c r="HG48" s="114"/>
      <c r="HH48" s="114"/>
      <c r="HI48" s="114"/>
      <c r="HJ48" s="114"/>
      <c r="HK48" s="114"/>
      <c r="HL48" s="114"/>
      <c r="HM48" s="114"/>
      <c r="HN48" s="114"/>
      <c r="HO48" s="114"/>
      <c r="HP48" s="114"/>
      <c r="HQ48" s="114"/>
      <c r="HR48" s="114"/>
      <c r="HS48" s="114"/>
      <c r="HT48" s="114"/>
      <c r="HU48" s="114"/>
      <c r="HV48" s="114"/>
      <c r="HW48" s="114"/>
      <c r="HX48" s="114"/>
      <c r="HY48" s="114"/>
      <c r="HZ48" s="114"/>
      <c r="IA48" s="114"/>
      <c r="IB48" s="114"/>
      <c r="IC48" s="114"/>
      <c r="ID48" s="114"/>
      <c r="IE48" s="114"/>
      <c r="IF48" s="114"/>
      <c r="IG48" s="114"/>
      <c r="IH48" s="114"/>
      <c r="II48" s="114"/>
      <c r="IJ48" s="114"/>
      <c r="IK48" s="114"/>
      <c r="IL48" s="114"/>
      <c r="IM48" s="114"/>
      <c r="IN48" s="114"/>
      <c r="IO48" s="114"/>
      <c r="IP48" s="114"/>
    </row>
    <row r="49" s="83" customFormat="1" ht="13" customHeight="1" spans="1:250">
      <c r="A49" s="109"/>
      <c r="B49" s="109"/>
      <c r="C49" s="109" t="s">
        <v>152</v>
      </c>
      <c r="D49" s="109"/>
      <c r="E49" s="109"/>
      <c r="F49" s="47">
        <f t="shared" si="2"/>
        <v>28968</v>
      </c>
      <c r="G49" s="48">
        <v>14400</v>
      </c>
      <c r="H49" s="48"/>
      <c r="I49" s="48"/>
      <c r="J49" s="48"/>
      <c r="K49" s="48"/>
      <c r="L49" s="48"/>
      <c r="M49" s="48"/>
      <c r="N49" s="48"/>
      <c r="O49" s="48"/>
      <c r="P49" s="48"/>
      <c r="Q49" s="48">
        <v>168</v>
      </c>
      <c r="R49" s="48">
        <v>14400</v>
      </c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114"/>
      <c r="DR49" s="114"/>
      <c r="DS49" s="114"/>
      <c r="DT49" s="114"/>
      <c r="DU49" s="114"/>
      <c r="DV49" s="114"/>
      <c r="DW49" s="114"/>
      <c r="DX49" s="114"/>
      <c r="DY49" s="114"/>
      <c r="DZ49" s="114"/>
      <c r="EA49" s="114"/>
      <c r="EB49" s="114"/>
      <c r="EC49" s="114"/>
      <c r="ED49" s="114"/>
      <c r="EE49" s="114"/>
      <c r="EF49" s="114"/>
      <c r="EG49" s="114"/>
      <c r="EH49" s="114"/>
      <c r="EI49" s="114"/>
      <c r="EJ49" s="114"/>
      <c r="EK49" s="114"/>
      <c r="EL49" s="114"/>
      <c r="EM49" s="114"/>
      <c r="EN49" s="114"/>
      <c r="EO49" s="114"/>
      <c r="EP49" s="114"/>
      <c r="EQ49" s="114"/>
      <c r="ER49" s="114"/>
      <c r="ES49" s="114"/>
      <c r="ET49" s="114"/>
      <c r="EU49" s="114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4"/>
      <c r="FO49" s="114"/>
      <c r="FP49" s="114"/>
      <c r="FQ49" s="114"/>
      <c r="FR49" s="114"/>
      <c r="FS49" s="114"/>
      <c r="FT49" s="114"/>
      <c r="FU49" s="114"/>
      <c r="FV49" s="114"/>
      <c r="FW49" s="114"/>
      <c r="FX49" s="114"/>
      <c r="FY49" s="114"/>
      <c r="FZ49" s="114"/>
      <c r="GA49" s="114"/>
      <c r="GB49" s="114"/>
      <c r="GC49" s="114"/>
      <c r="GD49" s="114"/>
      <c r="GE49" s="114"/>
      <c r="GF49" s="114"/>
      <c r="GG49" s="114"/>
      <c r="GH49" s="114"/>
      <c r="GI49" s="114"/>
      <c r="GJ49" s="114"/>
      <c r="GK49" s="114"/>
      <c r="GL49" s="114"/>
      <c r="GM49" s="114"/>
      <c r="GN49" s="114"/>
      <c r="GO49" s="114"/>
      <c r="GP49" s="114"/>
      <c r="GQ49" s="114"/>
      <c r="GR49" s="114"/>
      <c r="GS49" s="114"/>
      <c r="GT49" s="114"/>
      <c r="GU49" s="114"/>
      <c r="GV49" s="114"/>
      <c r="GW49" s="114"/>
      <c r="GX49" s="114"/>
      <c r="GY49" s="114"/>
      <c r="GZ49" s="114"/>
      <c r="HA49" s="114"/>
      <c r="HB49" s="114"/>
      <c r="HC49" s="114"/>
      <c r="HD49" s="114"/>
      <c r="HE49" s="114"/>
      <c r="HF49" s="114"/>
      <c r="HG49" s="114"/>
      <c r="HH49" s="114"/>
      <c r="HI49" s="114"/>
      <c r="HJ49" s="114"/>
      <c r="HK49" s="114"/>
      <c r="HL49" s="114"/>
      <c r="HM49" s="114"/>
      <c r="HN49" s="114"/>
      <c r="HO49" s="114"/>
      <c r="HP49" s="114"/>
      <c r="HQ49" s="114"/>
      <c r="HR49" s="114"/>
      <c r="HS49" s="114"/>
      <c r="HT49" s="114"/>
      <c r="HU49" s="114"/>
      <c r="HV49" s="114"/>
      <c r="HW49" s="114"/>
      <c r="HX49" s="114"/>
      <c r="HY49" s="114"/>
      <c r="HZ49" s="114"/>
      <c r="IA49" s="114"/>
      <c r="IB49" s="114"/>
      <c r="IC49" s="114"/>
      <c r="ID49" s="114"/>
      <c r="IE49" s="114"/>
      <c r="IF49" s="114"/>
      <c r="IG49" s="114"/>
      <c r="IH49" s="114"/>
      <c r="II49" s="114"/>
      <c r="IJ49" s="114"/>
      <c r="IK49" s="114"/>
      <c r="IL49" s="114"/>
      <c r="IM49" s="114"/>
      <c r="IN49" s="114"/>
      <c r="IO49" s="114"/>
      <c r="IP49" s="114"/>
    </row>
    <row r="50" s="83" customFormat="1" ht="13" customHeight="1" spans="1:250">
      <c r="A50" s="109" t="s">
        <v>176</v>
      </c>
      <c r="B50" s="109" t="s">
        <v>152</v>
      </c>
      <c r="C50" s="109" t="s">
        <v>152</v>
      </c>
      <c r="D50" s="109"/>
      <c r="E50" s="109" t="s">
        <v>177</v>
      </c>
      <c r="F50" s="47">
        <f t="shared" si="2"/>
        <v>28968</v>
      </c>
      <c r="G50" s="48">
        <v>14400</v>
      </c>
      <c r="H50" s="48"/>
      <c r="I50" s="48"/>
      <c r="J50" s="48"/>
      <c r="K50" s="48"/>
      <c r="L50" s="48"/>
      <c r="M50" s="48"/>
      <c r="N50" s="48"/>
      <c r="O50" s="48"/>
      <c r="P50" s="48"/>
      <c r="Q50" s="48">
        <v>168</v>
      </c>
      <c r="R50" s="48">
        <v>14400</v>
      </c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4"/>
      <c r="DQ50" s="114"/>
      <c r="DR50" s="114"/>
      <c r="DS50" s="114"/>
      <c r="DT50" s="114"/>
      <c r="DU50" s="114"/>
      <c r="DV50" s="114"/>
      <c r="DW50" s="114"/>
      <c r="DX50" s="114"/>
      <c r="DY50" s="114"/>
      <c r="DZ50" s="114"/>
      <c r="EA50" s="114"/>
      <c r="EB50" s="114"/>
      <c r="EC50" s="114"/>
      <c r="ED50" s="114"/>
      <c r="EE50" s="114"/>
      <c r="EF50" s="114"/>
      <c r="EG50" s="114"/>
      <c r="EH50" s="114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  <c r="FP50" s="114"/>
      <c r="FQ50" s="114"/>
      <c r="FR50" s="114"/>
      <c r="FS50" s="114"/>
      <c r="FT50" s="114"/>
      <c r="FU50" s="114"/>
      <c r="FV50" s="114"/>
      <c r="FW50" s="114"/>
      <c r="FX50" s="114"/>
      <c r="FY50" s="114"/>
      <c r="FZ50" s="114"/>
      <c r="GA50" s="114"/>
      <c r="GB50" s="114"/>
      <c r="GC50" s="114"/>
      <c r="GD50" s="114"/>
      <c r="GE50" s="114"/>
      <c r="GF50" s="114"/>
      <c r="GG50" s="114"/>
      <c r="GH50" s="114"/>
      <c r="GI50" s="114"/>
      <c r="GJ50" s="114"/>
      <c r="GK50" s="114"/>
      <c r="GL50" s="114"/>
      <c r="GM50" s="114"/>
      <c r="GN50" s="114"/>
      <c r="GO50" s="114"/>
      <c r="GP50" s="114"/>
      <c r="GQ50" s="114"/>
      <c r="GR50" s="114"/>
      <c r="GS50" s="114"/>
      <c r="GT50" s="114"/>
      <c r="GU50" s="114"/>
      <c r="GV50" s="114"/>
      <c r="GW50" s="114"/>
      <c r="GX50" s="114"/>
      <c r="GY50" s="114"/>
      <c r="GZ50" s="114"/>
      <c r="HA50" s="114"/>
      <c r="HB50" s="114"/>
      <c r="HC50" s="114"/>
      <c r="HD50" s="114"/>
      <c r="HE50" s="114"/>
      <c r="HF50" s="114"/>
      <c r="HG50" s="114"/>
      <c r="HH50" s="114"/>
      <c r="HI50" s="114"/>
      <c r="HJ50" s="114"/>
      <c r="HK50" s="114"/>
      <c r="HL50" s="114"/>
      <c r="HM50" s="114"/>
      <c r="HN50" s="114"/>
      <c r="HO50" s="114"/>
      <c r="HP50" s="114"/>
      <c r="HQ50" s="114"/>
      <c r="HR50" s="114"/>
      <c r="HS50" s="114"/>
      <c r="HT50" s="114"/>
      <c r="HU50" s="114"/>
      <c r="HV50" s="114"/>
      <c r="HW50" s="114"/>
      <c r="HX50" s="114"/>
      <c r="HY50" s="114"/>
      <c r="HZ50" s="114"/>
      <c r="IA50" s="114"/>
      <c r="IB50" s="114"/>
      <c r="IC50" s="114"/>
      <c r="ID50" s="114"/>
      <c r="IE50" s="114"/>
      <c r="IF50" s="114"/>
      <c r="IG50" s="114"/>
      <c r="IH50" s="114"/>
      <c r="II50" s="114"/>
      <c r="IJ50" s="114"/>
      <c r="IK50" s="114"/>
      <c r="IL50" s="114"/>
      <c r="IM50" s="114"/>
      <c r="IN50" s="114"/>
      <c r="IO50" s="114"/>
      <c r="IP50" s="114"/>
    </row>
    <row r="51" customHeight="1" spans="1:250">
      <c r="A51"/>
      <c r="B51"/>
      <c r="C51"/>
      <c r="D51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customHeight="1" spans="1:250">
      <c r="A52"/>
      <c r="B52"/>
      <c r="C52"/>
      <c r="D52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customHeight="1" spans="1:250">
      <c r="A53"/>
      <c r="B53"/>
      <c r="C53"/>
      <c r="D53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customHeight="1" spans="1:250">
      <c r="A54"/>
      <c r="B54"/>
      <c r="C54"/>
      <c r="D54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customHeight="1" spans="1:250">
      <c r="A55"/>
      <c r="B55"/>
      <c r="C55"/>
      <c r="D55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customHeight="1" spans="1:250">
      <c r="A56"/>
      <c r="B56"/>
      <c r="C56"/>
      <c r="D5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customHeight="1" spans="1:250">
      <c r="A57"/>
      <c r="B57"/>
      <c r="C57"/>
      <c r="D57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customHeight="1" spans="1:250">
      <c r="A58"/>
      <c r="B58"/>
      <c r="C58"/>
      <c r="D58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customHeight="1" spans="1:250">
      <c r="A59"/>
      <c r="B59"/>
      <c r="C59"/>
      <c r="D59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customHeight="1" spans="1:250">
      <c r="A60"/>
      <c r="B60"/>
      <c r="C60"/>
      <c r="D60"/>
      <c r="E60"/>
      <c r="F60"/>
      <c r="G60"/>
      <c r="H60"/>
      <c r="I60"/>
      <c r="J60"/>
      <c r="K60"/>
      <c r="L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customHeight="1" spans="1:250">
      <c r="A61"/>
      <c r="B61"/>
      <c r="C61"/>
      <c r="D61"/>
      <c r="E61"/>
      <c r="F61"/>
      <c r="G61"/>
      <c r="H61"/>
      <c r="I61"/>
      <c r="J61"/>
      <c r="K61"/>
      <c r="L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customHeight="1" spans="1:250">
      <c r="A62"/>
      <c r="B62"/>
      <c r="C62"/>
      <c r="D62"/>
      <c r="E62"/>
      <c r="F62"/>
      <c r="G62"/>
      <c r="H62"/>
      <c r="I62"/>
      <c r="J62"/>
      <c r="K62"/>
      <c r="L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customHeight="1" spans="1:250">
      <c r="A63"/>
      <c r="B63"/>
      <c r="C63"/>
      <c r="D63"/>
      <c r="E63"/>
      <c r="F63"/>
      <c r="G63"/>
      <c r="H63"/>
      <c r="I63"/>
      <c r="J63"/>
      <c r="K63"/>
      <c r="L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customHeight="1" spans="1:250">
      <c r="A64"/>
      <c r="B64"/>
      <c r="C64"/>
      <c r="D64"/>
      <c r="E64"/>
      <c r="F64"/>
      <c r="G64"/>
      <c r="H64"/>
      <c r="I64"/>
      <c r="J64"/>
      <c r="K64"/>
      <c r="L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customHeight="1" spans="1:250">
      <c r="A65"/>
      <c r="B65"/>
      <c r="C65"/>
      <c r="D65"/>
      <c r="E65"/>
      <c r="F65"/>
      <c r="G65"/>
      <c r="H65"/>
      <c r="I65"/>
      <c r="J65"/>
      <c r="K65"/>
      <c r="L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customHeight="1" spans="1:250">
      <c r="A66"/>
      <c r="B66"/>
      <c r="C66"/>
      <c r="D66"/>
      <c r="E66"/>
      <c r="F66"/>
      <c r="G66"/>
      <c r="H66"/>
      <c r="I66"/>
      <c r="J66"/>
      <c r="K66"/>
      <c r="L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customHeight="1" spans="1:250">
      <c r="A67"/>
      <c r="B67"/>
      <c r="C67"/>
      <c r="D67"/>
      <c r="E67"/>
      <c r="F67"/>
      <c r="G67"/>
      <c r="H67"/>
      <c r="I67"/>
      <c r="J67"/>
      <c r="K67"/>
      <c r="L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customHeight="1" spans="1:250">
      <c r="A68"/>
      <c r="B68"/>
      <c r="C68"/>
      <c r="D68"/>
      <c r="E68"/>
      <c r="F68"/>
      <c r="G68"/>
      <c r="H68"/>
      <c r="I68"/>
      <c r="J68"/>
      <c r="K68"/>
      <c r="L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customHeight="1" spans="1:250">
      <c r="A69"/>
      <c r="B69"/>
      <c r="C69"/>
      <c r="D69"/>
      <c r="E69"/>
      <c r="F69"/>
      <c r="G69"/>
      <c r="H69"/>
      <c r="I69"/>
      <c r="J69"/>
      <c r="K69"/>
      <c r="L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customHeight="1" spans="1:250">
      <c r="A70"/>
      <c r="B70"/>
      <c r="C70"/>
      <c r="D70"/>
      <c r="E70"/>
      <c r="F70"/>
      <c r="G70"/>
      <c r="H70"/>
      <c r="I70"/>
      <c r="J70"/>
      <c r="K70"/>
      <c r="L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customHeight="1" spans="1:250">
      <c r="A71"/>
      <c r="B71"/>
      <c r="C71"/>
      <c r="D71"/>
      <c r="E71"/>
      <c r="F71"/>
      <c r="G71"/>
      <c r="H71"/>
      <c r="I71"/>
      <c r="J71"/>
      <c r="K71"/>
      <c r="L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customHeight="1" spans="1:250">
      <c r="A72"/>
      <c r="B72"/>
      <c r="C72"/>
      <c r="D72"/>
      <c r="E72"/>
      <c r="F72"/>
      <c r="G72"/>
      <c r="H72"/>
      <c r="I72"/>
      <c r="J72"/>
      <c r="K72"/>
      <c r="L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customHeight="1" spans="1:250">
      <c r="A73"/>
      <c r="B73"/>
      <c r="C73"/>
      <c r="D73"/>
      <c r="E73"/>
      <c r="F73"/>
      <c r="G73"/>
      <c r="H73"/>
      <c r="I73"/>
      <c r="J73"/>
      <c r="K73"/>
      <c r="L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customHeight="1" spans="1:250">
      <c r="A74"/>
      <c r="B74"/>
      <c r="C74"/>
      <c r="D74"/>
      <c r="E74"/>
      <c r="F74"/>
      <c r="G74"/>
      <c r="H74"/>
      <c r="I74"/>
      <c r="J74"/>
      <c r="K74"/>
      <c r="L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customHeight="1" spans="1:250">
      <c r="A75"/>
      <c r="B75"/>
      <c r="C75"/>
      <c r="D75"/>
      <c r="E75"/>
      <c r="F75"/>
      <c r="G75"/>
      <c r="H75"/>
      <c r="I75"/>
      <c r="J75"/>
      <c r="K75"/>
      <c r="L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customHeight="1" spans="1:250">
      <c r="A76"/>
      <c r="B76"/>
      <c r="C76"/>
      <c r="D76"/>
      <c r="E76"/>
      <c r="F76"/>
      <c r="G76"/>
      <c r="H76"/>
      <c r="I76"/>
      <c r="J76"/>
      <c r="K76"/>
      <c r="L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customHeight="1" spans="1:250">
      <c r="A77"/>
      <c r="B77"/>
      <c r="C77"/>
      <c r="D77"/>
      <c r="E77"/>
      <c r="F77"/>
      <c r="G77"/>
      <c r="H77"/>
      <c r="I77"/>
      <c r="J77"/>
      <c r="K77"/>
      <c r="L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customHeight="1" spans="1:250">
      <c r="A78"/>
      <c r="B78"/>
      <c r="C78"/>
      <c r="D78"/>
      <c r="E78"/>
      <c r="F78"/>
      <c r="G78"/>
      <c r="H78"/>
      <c r="I78"/>
      <c r="J78"/>
      <c r="K78"/>
      <c r="L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customHeight="1" spans="1:250">
      <c r="A79"/>
      <c r="B79"/>
      <c r="C79"/>
      <c r="D79"/>
      <c r="E79"/>
      <c r="F79"/>
      <c r="G79"/>
      <c r="H79"/>
      <c r="I79"/>
      <c r="J79"/>
      <c r="K79"/>
      <c r="L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customHeight="1" spans="1:250">
      <c r="A80"/>
      <c r="B80"/>
      <c r="C80"/>
      <c r="D80"/>
      <c r="E80"/>
      <c r="F80"/>
      <c r="G80"/>
      <c r="H80"/>
      <c r="I80"/>
      <c r="J80"/>
      <c r="K80"/>
      <c r="L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customHeight="1" spans="1:250">
      <c r="A81"/>
      <c r="B81"/>
      <c r="C81"/>
      <c r="D81"/>
      <c r="E81"/>
      <c r="F81"/>
      <c r="G81"/>
      <c r="H81"/>
      <c r="I81"/>
      <c r="J81"/>
      <c r="K81"/>
      <c r="L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customHeight="1" spans="1:250">
      <c r="A82"/>
      <c r="B82"/>
      <c r="C82"/>
      <c r="D82"/>
      <c r="E82"/>
      <c r="F82"/>
      <c r="G82"/>
      <c r="H82"/>
      <c r="I82"/>
      <c r="J82"/>
      <c r="K82"/>
      <c r="L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</sheetData>
  <mergeCells count="4">
    <mergeCell ref="A6:C6"/>
    <mergeCell ref="D6:D7"/>
    <mergeCell ref="E6:E7"/>
    <mergeCell ref="F6:F7"/>
  </mergeCells>
  <printOptions horizontalCentered="1"/>
  <pageMargins left="0.786805555555556" right="0.393055555555556" top="0.471527777777778" bottom="0.471527777777778" header="0.313888888888889" footer="0.235416666666667"/>
  <pageSetup paperSize="9" scale="61" orientation="landscape" horizontalDpi="1200" verticalDpi="1200"/>
  <headerFooter alignWithMargins="0"/>
  <ignoredErrors>
    <ignoredError sqref="F20:AF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"/>
  <sheetViews>
    <sheetView showGridLines="0" showZeros="0" workbookViewId="0">
      <selection activeCell="Z5" sqref="Z5"/>
    </sheetView>
  </sheetViews>
  <sheetFormatPr defaultColWidth="9" defaultRowHeight="14.25" customHeight="1"/>
  <cols>
    <col min="1" max="2" width="5.33333333333333" customWidth="1"/>
    <col min="3" max="3" width="5.16666666666667" customWidth="1"/>
    <col min="4" max="4" width="8" customWidth="1"/>
    <col min="5" max="5" width="9.16666666666667" customWidth="1"/>
    <col min="6" max="23" width="6.83333333333333" customWidth="1"/>
    <col min="24" max="24" width="7" customWidth="1"/>
  </cols>
  <sheetData>
    <row r="1" ht="19.5" customHeight="1" spans="1:24">
      <c r="A1" s="29" t="s">
        <v>116</v>
      </c>
      <c r="B1" s="29" t="s">
        <v>116</v>
      </c>
      <c r="C1" s="30" t="s">
        <v>116</v>
      </c>
      <c r="D1" s="30" t="s">
        <v>116</v>
      </c>
      <c r="E1" s="30" t="s">
        <v>116</v>
      </c>
      <c r="F1" s="66" t="s">
        <v>116</v>
      </c>
      <c r="G1" s="30" t="s">
        <v>116</v>
      </c>
      <c r="H1" s="30" t="s">
        <v>116</v>
      </c>
      <c r="I1" s="30" t="s">
        <v>116</v>
      </c>
      <c r="J1" s="30" t="s">
        <v>116</v>
      </c>
      <c r="K1" s="30" t="s">
        <v>116</v>
      </c>
      <c r="L1" s="30" t="s">
        <v>116</v>
      </c>
      <c r="M1" s="30" t="s">
        <v>116</v>
      </c>
      <c r="N1" s="30" t="s">
        <v>116</v>
      </c>
      <c r="O1" s="30" t="s">
        <v>116</v>
      </c>
      <c r="P1" s="30" t="s">
        <v>116</v>
      </c>
      <c r="Q1" s="30" t="s">
        <v>116</v>
      </c>
      <c r="R1" s="30" t="s">
        <v>116</v>
      </c>
      <c r="S1" s="30" t="s">
        <v>116</v>
      </c>
      <c r="T1" s="30" t="s">
        <v>116</v>
      </c>
      <c r="U1" s="30" t="s">
        <v>116</v>
      </c>
      <c r="V1" s="30" t="s">
        <v>116</v>
      </c>
      <c r="W1" s="55" t="s">
        <v>250</v>
      </c>
      <c r="X1" s="61"/>
    </row>
    <row r="2" ht="19.5" customHeight="1" spans="1:24">
      <c r="A2" s="67" t="s">
        <v>251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ht="19.5" customHeight="1" spans="1:24">
      <c r="A3" s="29" t="s">
        <v>116</v>
      </c>
      <c r="B3" s="29" t="s">
        <v>116</v>
      </c>
      <c r="C3" s="69" t="s">
        <v>116</v>
      </c>
      <c r="D3" s="70" t="s">
        <v>116</v>
      </c>
      <c r="E3" s="70" t="s">
        <v>116</v>
      </c>
      <c r="F3" s="50" t="s">
        <v>116</v>
      </c>
      <c r="G3" s="50" t="s">
        <v>116</v>
      </c>
      <c r="H3" s="70" t="s">
        <v>116</v>
      </c>
      <c r="I3" s="70" t="s">
        <v>116</v>
      </c>
      <c r="J3" s="70" t="s">
        <v>116</v>
      </c>
      <c r="K3" s="70" t="s">
        <v>116</v>
      </c>
      <c r="L3" s="70" t="s">
        <v>116</v>
      </c>
      <c r="M3" s="70" t="s">
        <v>116</v>
      </c>
      <c r="N3" s="70" t="s">
        <v>116</v>
      </c>
      <c r="O3" s="70" t="s">
        <v>116</v>
      </c>
      <c r="P3" s="70" t="s">
        <v>116</v>
      </c>
      <c r="Q3" s="70" t="s">
        <v>116</v>
      </c>
      <c r="R3" s="70" t="s">
        <v>116</v>
      </c>
      <c r="S3" s="70" t="s">
        <v>116</v>
      </c>
      <c r="T3" s="70" t="s">
        <v>116</v>
      </c>
      <c r="U3" s="70" t="s">
        <v>116</v>
      </c>
      <c r="V3" s="70" t="s">
        <v>116</v>
      </c>
      <c r="W3" s="55" t="s">
        <v>252</v>
      </c>
      <c r="X3" s="61"/>
    </row>
    <row r="4" ht="19.5" customHeight="1" spans="1:24">
      <c r="A4" s="71" t="s">
        <v>116</v>
      </c>
      <c r="B4" s="71" t="s">
        <v>116</v>
      </c>
      <c r="C4" s="72" t="s">
        <v>116</v>
      </c>
      <c r="D4" s="73" t="s">
        <v>116</v>
      </c>
      <c r="E4" s="73" t="s">
        <v>116</v>
      </c>
      <c r="F4" s="56" t="s">
        <v>116</v>
      </c>
      <c r="G4" s="56" t="s">
        <v>116</v>
      </c>
      <c r="H4" s="73" t="s">
        <v>116</v>
      </c>
      <c r="I4" s="73" t="s">
        <v>116</v>
      </c>
      <c r="J4" s="73" t="s">
        <v>116</v>
      </c>
      <c r="K4" s="73" t="s">
        <v>116</v>
      </c>
      <c r="L4" s="73" t="s">
        <v>116</v>
      </c>
      <c r="M4" s="73" t="s">
        <v>116</v>
      </c>
      <c r="N4" s="73" t="s">
        <v>116</v>
      </c>
      <c r="O4" s="73" t="s">
        <v>116</v>
      </c>
      <c r="P4" s="73" t="s">
        <v>116</v>
      </c>
      <c r="Q4" s="73" t="s">
        <v>116</v>
      </c>
      <c r="R4" s="73" t="s">
        <v>116</v>
      </c>
      <c r="S4" s="73" t="s">
        <v>116</v>
      </c>
      <c r="T4" s="73" t="s">
        <v>116</v>
      </c>
      <c r="U4" s="73" t="s">
        <v>116</v>
      </c>
      <c r="V4" s="73" t="s">
        <v>116</v>
      </c>
      <c r="W4" s="56" t="s">
        <v>116</v>
      </c>
      <c r="X4" s="79" t="s">
        <v>116</v>
      </c>
    </row>
    <row r="5" ht="25" customHeight="1" spans="1:24">
      <c r="A5" s="38" t="s">
        <v>120</v>
      </c>
      <c r="B5" s="40"/>
      <c r="C5" s="40"/>
      <c r="D5" s="38" t="s">
        <v>80</v>
      </c>
      <c r="E5" s="38" t="s">
        <v>253</v>
      </c>
      <c r="F5" s="38" t="s">
        <v>254</v>
      </c>
      <c r="G5" s="38" t="s">
        <v>255</v>
      </c>
      <c r="H5" s="39" t="s">
        <v>256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ht="19.5" customHeight="1" spans="1:24">
      <c r="A6" s="38" t="s">
        <v>124</v>
      </c>
      <c r="B6" s="38" t="s">
        <v>125</v>
      </c>
      <c r="C6" s="58" t="s">
        <v>126</v>
      </c>
      <c r="D6" s="40"/>
      <c r="E6" s="40"/>
      <c r="F6" s="40"/>
      <c r="G6" s="40"/>
      <c r="H6" s="38" t="s">
        <v>103</v>
      </c>
      <c r="I6" s="76" t="s">
        <v>84</v>
      </c>
      <c r="J6" s="77"/>
      <c r="K6" s="77"/>
      <c r="L6" s="38" t="s">
        <v>122</v>
      </c>
      <c r="M6" s="40"/>
      <c r="N6" s="40"/>
      <c r="O6" s="38" t="s">
        <v>123</v>
      </c>
      <c r="P6" s="38" t="s">
        <v>87</v>
      </c>
      <c r="Q6" s="38" t="s">
        <v>88</v>
      </c>
      <c r="R6" s="38" t="s">
        <v>89</v>
      </c>
      <c r="S6" s="38" t="s">
        <v>90</v>
      </c>
      <c r="T6" s="38" t="s">
        <v>91</v>
      </c>
      <c r="U6" s="38" t="s">
        <v>257</v>
      </c>
      <c r="V6" s="40"/>
      <c r="W6" s="40"/>
      <c r="X6" s="40"/>
    </row>
    <row r="7" ht="102" customHeight="1" spans="1:24">
      <c r="A7" s="40"/>
      <c r="B7" s="40"/>
      <c r="C7" s="60"/>
      <c r="D7" s="40"/>
      <c r="E7" s="40"/>
      <c r="F7" s="40"/>
      <c r="G7" s="40"/>
      <c r="H7" s="40"/>
      <c r="I7" s="38" t="s">
        <v>92</v>
      </c>
      <c r="J7" s="58" t="s">
        <v>127</v>
      </c>
      <c r="K7" s="58" t="s">
        <v>128</v>
      </c>
      <c r="L7" s="58" t="s">
        <v>92</v>
      </c>
      <c r="M7" s="58" t="s">
        <v>129</v>
      </c>
      <c r="N7" s="58" t="s">
        <v>130</v>
      </c>
      <c r="O7" s="40"/>
      <c r="P7" s="40"/>
      <c r="Q7" s="40"/>
      <c r="R7" s="40"/>
      <c r="S7" s="40"/>
      <c r="T7" s="40"/>
      <c r="U7" s="38" t="s">
        <v>92</v>
      </c>
      <c r="V7" s="38" t="s">
        <v>258</v>
      </c>
      <c r="W7" s="58" t="s">
        <v>259</v>
      </c>
      <c r="X7" s="38" t="s">
        <v>95</v>
      </c>
    </row>
    <row r="8" ht="19.5" customHeight="1" spans="1:24">
      <c r="A8" s="38" t="s">
        <v>102</v>
      </c>
      <c r="B8" s="38" t="s">
        <v>116</v>
      </c>
      <c r="C8" s="38" t="s">
        <v>102</v>
      </c>
      <c r="D8" s="38" t="s">
        <v>102</v>
      </c>
      <c r="E8" s="38" t="s">
        <v>102</v>
      </c>
      <c r="F8" s="39" t="s">
        <v>133</v>
      </c>
      <c r="G8" s="39" t="s">
        <v>134</v>
      </c>
      <c r="H8" s="74" t="s">
        <v>135</v>
      </c>
      <c r="I8" s="74" t="s">
        <v>136</v>
      </c>
      <c r="J8" s="74" t="s">
        <v>137</v>
      </c>
      <c r="K8" s="74" t="s">
        <v>138</v>
      </c>
      <c r="L8" s="74" t="s">
        <v>139</v>
      </c>
      <c r="M8" s="74" t="s">
        <v>140</v>
      </c>
      <c r="N8" s="74" t="s">
        <v>140</v>
      </c>
      <c r="O8" s="74" t="s">
        <v>141</v>
      </c>
      <c r="P8" s="74" t="s">
        <v>142</v>
      </c>
      <c r="Q8" s="74" t="s">
        <v>143</v>
      </c>
      <c r="R8" s="74" t="s">
        <v>144</v>
      </c>
      <c r="S8" s="74" t="s">
        <v>145</v>
      </c>
      <c r="T8" s="74" t="s">
        <v>146</v>
      </c>
      <c r="U8" s="74" t="s">
        <v>147</v>
      </c>
      <c r="V8" s="74" t="s">
        <v>148</v>
      </c>
      <c r="W8" s="74" t="s">
        <v>149</v>
      </c>
      <c r="X8" s="74" t="s">
        <v>260</v>
      </c>
    </row>
    <row r="9" ht="13.5" customHeight="1" spans="1:24">
      <c r="A9" s="44"/>
      <c r="B9" s="44"/>
      <c r="C9" s="44"/>
      <c r="D9" s="44"/>
      <c r="E9" s="44"/>
      <c r="F9" s="44"/>
      <c r="G9" s="44"/>
      <c r="H9" s="75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13.5" customHeight="1" spans="1:24">
      <c r="A10" s="44"/>
      <c r="B10" s="44"/>
      <c r="C10" s="44"/>
      <c r="D10" s="44"/>
      <c r="E10" s="44"/>
      <c r="F10" s="44"/>
      <c r="G10" s="44"/>
      <c r="H10" s="75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13.5" customHeight="1" spans="1:24">
      <c r="A11" s="44"/>
      <c r="B11" s="44"/>
      <c r="C11" s="44"/>
      <c r="D11" s="44"/>
      <c r="E11" s="44"/>
      <c r="F11" s="44"/>
      <c r="G11" s="44"/>
      <c r="H11" s="75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13.5" customHeight="1" spans="1:24">
      <c r="A12" s="44"/>
      <c r="B12" s="44"/>
      <c r="C12" s="44"/>
      <c r="D12" s="44"/>
      <c r="E12" s="44"/>
      <c r="F12" s="44"/>
      <c r="G12" s="44"/>
      <c r="H12" s="75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13.5" customHeight="1" spans="1:24">
      <c r="A13" s="44"/>
      <c r="B13" s="44"/>
      <c r="C13" s="44"/>
      <c r="D13" s="44"/>
      <c r="E13" s="44"/>
      <c r="F13" s="44"/>
      <c r="G13" s="44"/>
      <c r="H13" s="75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13.5" customHeight="1" spans="1:24">
      <c r="A14" s="44"/>
      <c r="B14" s="44"/>
      <c r="C14" s="44"/>
      <c r="D14" s="44"/>
      <c r="E14" s="44"/>
      <c r="F14" s="44"/>
      <c r="G14" s="44"/>
      <c r="H14" s="75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13.5" customHeight="1" spans="1:24">
      <c r="A15" s="44"/>
      <c r="B15" s="44"/>
      <c r="C15" s="44"/>
      <c r="D15" s="44"/>
      <c r="E15" s="44"/>
      <c r="F15" s="44"/>
      <c r="G15" s="44"/>
      <c r="H15" s="75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13.5" customHeight="1" spans="1:24">
      <c r="A16" s="44"/>
      <c r="B16" s="44"/>
      <c r="C16" s="44"/>
      <c r="D16" s="44"/>
      <c r="E16" s="44"/>
      <c r="F16" s="44"/>
      <c r="G16" s="44"/>
      <c r="H16" s="75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13.5" customHeight="1" spans="1:24">
      <c r="A17" s="44"/>
      <c r="B17" s="44"/>
      <c r="C17" s="44"/>
      <c r="D17" s="44"/>
      <c r="E17" s="44"/>
      <c r="F17" s="44"/>
      <c r="G17" s="44"/>
      <c r="H17" s="75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</sheetData>
  <mergeCells count="22">
    <mergeCell ref="W1:X1"/>
    <mergeCell ref="A2:X2"/>
    <mergeCell ref="W3:X3"/>
    <mergeCell ref="A5:C5"/>
    <mergeCell ref="H5:X5"/>
    <mergeCell ref="I6:K6"/>
    <mergeCell ref="L6:N6"/>
    <mergeCell ref="U6:X6"/>
    <mergeCell ref="A6:A7"/>
    <mergeCell ref="B6:B7"/>
    <mergeCell ref="C6:C7"/>
    <mergeCell ref="D5:D7"/>
    <mergeCell ref="E5:E7"/>
    <mergeCell ref="F5:F7"/>
    <mergeCell ref="G5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629166666666667" right="0.629166666666667" top="0.590277777777778" bottom="0.707638888888889" header="0.511805555555556" footer="0.511805555555556"/>
  <pageSetup paperSize="9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0"/>
  <sheetViews>
    <sheetView showGridLines="0" showZeros="0" workbookViewId="0">
      <selection activeCell="D5" sqref="D5:D7"/>
    </sheetView>
  </sheetViews>
  <sheetFormatPr defaultColWidth="9" defaultRowHeight="14.25" customHeight="1"/>
  <cols>
    <col min="1" max="1" width="4.33333333333333" customWidth="1"/>
    <col min="2" max="3" width="5" customWidth="1"/>
    <col min="4" max="4" width="6.83333333333333" customWidth="1"/>
    <col min="5" max="5" width="42" customWidth="1"/>
    <col min="6" max="11" width="17.8333333333333" customWidth="1"/>
    <col min="12" max="24" width="6.83333333333333" customWidth="1"/>
    <col min="25" max="25" width="5.66666666666667" customWidth="1"/>
  </cols>
  <sheetData>
    <row r="1" ht="20.25" customHeight="1" spans="1:25">
      <c r="A1" s="29" t="s">
        <v>116</v>
      </c>
      <c r="B1" s="30" t="s">
        <v>116</v>
      </c>
      <c r="C1" s="30" t="s">
        <v>116</v>
      </c>
      <c r="D1" s="29" t="s">
        <v>116</v>
      </c>
      <c r="E1" s="30" t="s">
        <v>116</v>
      </c>
      <c r="F1" s="30" t="s">
        <v>116</v>
      </c>
      <c r="G1" s="30" t="s">
        <v>116</v>
      </c>
      <c r="H1" s="30" t="s">
        <v>116</v>
      </c>
      <c r="I1" s="30" t="s">
        <v>116</v>
      </c>
      <c r="J1" s="30" t="s">
        <v>116</v>
      </c>
      <c r="K1" s="30" t="s">
        <v>116</v>
      </c>
      <c r="L1" s="30" t="s">
        <v>116</v>
      </c>
      <c r="M1" s="30" t="s">
        <v>116</v>
      </c>
      <c r="N1" s="30" t="s">
        <v>116</v>
      </c>
      <c r="O1" s="50" t="s">
        <v>116</v>
      </c>
      <c r="P1" s="50" t="s">
        <v>116</v>
      </c>
      <c r="Q1" s="50" t="s">
        <v>116</v>
      </c>
      <c r="R1" s="50" t="s">
        <v>116</v>
      </c>
      <c r="S1" s="50" t="s">
        <v>116</v>
      </c>
      <c r="T1" s="50" t="s">
        <v>116</v>
      </c>
      <c r="U1" s="50" t="s">
        <v>116</v>
      </c>
      <c r="V1" s="50" t="s">
        <v>116</v>
      </c>
      <c r="W1" s="50" t="s">
        <v>116</v>
      </c>
      <c r="X1" s="55" t="s">
        <v>261</v>
      </c>
      <c r="Y1" s="61"/>
    </row>
    <row r="2" ht="28.5" customHeight="1" spans="1:25">
      <c r="A2" s="31" t="s">
        <v>262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50" t="s">
        <v>116</v>
      </c>
    </row>
    <row r="3" ht="20.25" customHeight="1" spans="1:25">
      <c r="A3" s="33" t="s">
        <v>116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51" t="s">
        <v>116</v>
      </c>
      <c r="P3" s="51" t="s">
        <v>116</v>
      </c>
      <c r="Q3" s="51" t="s">
        <v>116</v>
      </c>
      <c r="R3" s="51" t="s">
        <v>116</v>
      </c>
      <c r="S3" s="51" t="s">
        <v>116</v>
      </c>
      <c r="T3" s="51" t="s">
        <v>116</v>
      </c>
      <c r="U3" s="51" t="s">
        <v>116</v>
      </c>
      <c r="V3" s="51" t="s">
        <v>116</v>
      </c>
      <c r="W3" s="50" t="s">
        <v>116</v>
      </c>
      <c r="X3" s="55" t="s">
        <v>252</v>
      </c>
      <c r="Y3" s="61"/>
    </row>
    <row r="4" ht="20.25" customHeight="1" spans="1:25">
      <c r="A4" s="35" t="s">
        <v>116</v>
      </c>
      <c r="B4" s="35" t="s">
        <v>116</v>
      </c>
      <c r="C4" s="35" t="s">
        <v>116</v>
      </c>
      <c r="D4" s="35" t="s">
        <v>116</v>
      </c>
      <c r="E4" s="35" t="s">
        <v>116</v>
      </c>
      <c r="F4" s="35" t="s">
        <v>116</v>
      </c>
      <c r="G4" s="35" t="s">
        <v>116</v>
      </c>
      <c r="H4" s="35" t="s">
        <v>116</v>
      </c>
      <c r="I4" s="35" t="s">
        <v>116</v>
      </c>
      <c r="J4" s="35" t="s">
        <v>116</v>
      </c>
      <c r="K4" s="35" t="s">
        <v>116</v>
      </c>
      <c r="L4" s="35" t="s">
        <v>116</v>
      </c>
      <c r="M4" s="35" t="s">
        <v>116</v>
      </c>
      <c r="N4" s="35" t="s">
        <v>116</v>
      </c>
      <c r="O4" s="52" t="s">
        <v>116</v>
      </c>
      <c r="P4" s="52" t="s">
        <v>116</v>
      </c>
      <c r="Q4" s="52" t="s">
        <v>116</v>
      </c>
      <c r="R4" s="52" t="s">
        <v>116</v>
      </c>
      <c r="S4" s="52" t="s">
        <v>116</v>
      </c>
      <c r="T4" s="52" t="s">
        <v>116</v>
      </c>
      <c r="U4" s="52" t="s">
        <v>116</v>
      </c>
      <c r="V4" s="52" t="s">
        <v>116</v>
      </c>
      <c r="W4" s="56" t="s">
        <v>116</v>
      </c>
      <c r="X4" s="56" t="s">
        <v>116</v>
      </c>
      <c r="Y4" s="62" t="s">
        <v>116</v>
      </c>
    </row>
    <row r="5" ht="20.25" customHeight="1" spans="1:25">
      <c r="A5" s="36" t="s">
        <v>120</v>
      </c>
      <c r="B5" s="37"/>
      <c r="C5" s="37"/>
      <c r="D5" s="38" t="s">
        <v>80</v>
      </c>
      <c r="E5" s="39" t="s">
        <v>263</v>
      </c>
      <c r="F5" s="39" t="s">
        <v>103</v>
      </c>
      <c r="G5" s="36" t="s">
        <v>180</v>
      </c>
      <c r="H5" s="37"/>
      <c r="I5" s="37"/>
      <c r="J5" s="37"/>
      <c r="K5" s="37"/>
      <c r="L5" s="36" t="s">
        <v>181</v>
      </c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63" t="s">
        <v>264</v>
      </c>
    </row>
    <row r="6" ht="39" customHeight="1" spans="1:25">
      <c r="A6" s="36" t="s">
        <v>124</v>
      </c>
      <c r="B6" s="36" t="s">
        <v>125</v>
      </c>
      <c r="C6" s="36" t="s">
        <v>126</v>
      </c>
      <c r="D6" s="40"/>
      <c r="E6" s="41"/>
      <c r="F6" s="41"/>
      <c r="G6" s="42" t="s">
        <v>103</v>
      </c>
      <c r="H6" s="42" t="s">
        <v>185</v>
      </c>
      <c r="I6" s="42" t="s">
        <v>265</v>
      </c>
      <c r="J6" s="43"/>
      <c r="K6" s="36" t="s">
        <v>187</v>
      </c>
      <c r="L6" s="42" t="s">
        <v>103</v>
      </c>
      <c r="M6" s="42" t="s">
        <v>185</v>
      </c>
      <c r="N6" s="42" t="s">
        <v>187</v>
      </c>
      <c r="O6" s="42" t="s">
        <v>266</v>
      </c>
      <c r="P6" s="42" t="s">
        <v>188</v>
      </c>
      <c r="Q6" s="42" t="s">
        <v>267</v>
      </c>
      <c r="R6" s="42" t="s">
        <v>189</v>
      </c>
      <c r="S6" s="42" t="s">
        <v>190</v>
      </c>
      <c r="T6" s="42" t="s">
        <v>191</v>
      </c>
      <c r="U6" s="42" t="s">
        <v>268</v>
      </c>
      <c r="V6" s="57" t="s">
        <v>192</v>
      </c>
      <c r="W6" s="57" t="s">
        <v>193</v>
      </c>
      <c r="X6" s="58" t="s">
        <v>194</v>
      </c>
      <c r="Y6" s="64"/>
    </row>
    <row r="7" ht="27" customHeight="1" spans="1:25">
      <c r="A7" s="37"/>
      <c r="B7" s="37"/>
      <c r="C7" s="37"/>
      <c r="D7" s="40"/>
      <c r="E7" s="41"/>
      <c r="F7" s="41"/>
      <c r="G7" s="43"/>
      <c r="H7" s="43"/>
      <c r="I7" s="42" t="s">
        <v>269</v>
      </c>
      <c r="J7" s="42" t="s">
        <v>270</v>
      </c>
      <c r="K7" s="37"/>
      <c r="L7" s="43"/>
      <c r="M7" s="43"/>
      <c r="N7" s="43"/>
      <c r="O7" s="43"/>
      <c r="P7" s="43"/>
      <c r="Q7" s="43"/>
      <c r="R7" s="43"/>
      <c r="S7" s="43"/>
      <c r="T7" s="43"/>
      <c r="U7" s="43"/>
      <c r="V7" s="59"/>
      <c r="W7" s="59"/>
      <c r="X7" s="60"/>
      <c r="Y7" s="64"/>
    </row>
    <row r="8" ht="20.25" customHeight="1" spans="1:25">
      <c r="A8" s="39" t="s">
        <v>102</v>
      </c>
      <c r="B8" s="39" t="s">
        <v>102</v>
      </c>
      <c r="C8" s="39" t="s">
        <v>102</v>
      </c>
      <c r="D8" s="39" t="s">
        <v>102</v>
      </c>
      <c r="E8" s="39" t="s">
        <v>102</v>
      </c>
      <c r="F8" s="39" t="s">
        <v>116</v>
      </c>
      <c r="G8" s="39" t="s">
        <v>134</v>
      </c>
      <c r="H8" s="39" t="s">
        <v>135</v>
      </c>
      <c r="I8" s="39" t="s">
        <v>136</v>
      </c>
      <c r="J8" s="39" t="s">
        <v>137</v>
      </c>
      <c r="K8" s="39" t="s">
        <v>138</v>
      </c>
      <c r="L8" s="39" t="s">
        <v>139</v>
      </c>
      <c r="M8" s="39" t="s">
        <v>140</v>
      </c>
      <c r="N8" s="39" t="s">
        <v>141</v>
      </c>
      <c r="O8" s="39" t="s">
        <v>142</v>
      </c>
      <c r="P8" s="39" t="s">
        <v>143</v>
      </c>
      <c r="Q8" s="39" t="s">
        <v>144</v>
      </c>
      <c r="R8" s="39" t="s">
        <v>145</v>
      </c>
      <c r="S8" s="39" t="s">
        <v>146</v>
      </c>
      <c r="T8" s="39" t="s">
        <v>147</v>
      </c>
      <c r="U8" s="39" t="s">
        <v>148</v>
      </c>
      <c r="V8" s="39" t="s">
        <v>149</v>
      </c>
      <c r="W8" s="39" t="s">
        <v>260</v>
      </c>
      <c r="X8" s="39" t="s">
        <v>271</v>
      </c>
      <c r="Y8" s="65" t="s">
        <v>272</v>
      </c>
    </row>
    <row r="9" ht="20.25" customHeight="1" spans="1:25">
      <c r="A9" s="44"/>
      <c r="B9" s="44"/>
      <c r="C9" s="45"/>
      <c r="D9" s="44"/>
      <c r="E9" s="46" t="s">
        <v>103</v>
      </c>
      <c r="F9" s="47">
        <v>26985772</v>
      </c>
      <c r="G9" s="48">
        <v>26985772</v>
      </c>
      <c r="H9" s="48">
        <v>23137680</v>
      </c>
      <c r="I9" s="48">
        <v>466372</v>
      </c>
      <c r="J9" s="48">
        <v>294000</v>
      </c>
      <c r="K9" s="48">
        <v>3087720</v>
      </c>
      <c r="L9" s="53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45"/>
    </row>
    <row r="10" ht="13.5" customHeight="1" spans="1:25">
      <c r="A10" s="46" t="s">
        <v>150</v>
      </c>
      <c r="B10" s="44"/>
      <c r="C10" s="45"/>
      <c r="D10" s="44"/>
      <c r="E10" s="46"/>
      <c r="F10" s="47">
        <v>9748174</v>
      </c>
      <c r="G10" s="48">
        <v>9748174</v>
      </c>
      <c r="H10" s="48">
        <v>7405806</v>
      </c>
      <c r="I10" s="48">
        <v>293224</v>
      </c>
      <c r="J10" s="48">
        <v>223800</v>
      </c>
      <c r="K10" s="48">
        <v>1825344</v>
      </c>
      <c r="L10" s="53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45"/>
    </row>
    <row r="11" ht="13.5" customHeight="1" spans="1:25">
      <c r="A11" s="44"/>
      <c r="B11" s="46" t="s">
        <v>151</v>
      </c>
      <c r="C11" s="45"/>
      <c r="D11" s="44"/>
      <c r="E11" s="46"/>
      <c r="F11" s="47">
        <v>8866947</v>
      </c>
      <c r="G11" s="48">
        <v>8866947</v>
      </c>
      <c r="H11" s="48">
        <v>6729551</v>
      </c>
      <c r="I11" s="48">
        <v>211372</v>
      </c>
      <c r="J11" s="48">
        <v>223800</v>
      </c>
      <c r="K11" s="48">
        <v>1702224</v>
      </c>
      <c r="L11" s="53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45"/>
    </row>
    <row r="12" ht="13.5" customHeight="1" spans="1:25">
      <c r="A12" s="44"/>
      <c r="B12" s="44"/>
      <c r="C12" s="49" t="s">
        <v>152</v>
      </c>
      <c r="D12" s="44"/>
      <c r="E12" s="46"/>
      <c r="F12" s="47">
        <v>8866947</v>
      </c>
      <c r="G12" s="48">
        <v>8866947</v>
      </c>
      <c r="H12" s="48">
        <v>6729551</v>
      </c>
      <c r="I12" s="48">
        <v>211372</v>
      </c>
      <c r="J12" s="48">
        <v>223800</v>
      </c>
      <c r="K12" s="48">
        <v>1702224</v>
      </c>
      <c r="L12" s="5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45"/>
    </row>
    <row r="13" ht="13.5" customHeight="1" spans="1:25">
      <c r="A13" s="46">
        <v>201</v>
      </c>
      <c r="B13" s="46" t="s">
        <v>151</v>
      </c>
      <c r="C13" s="49" t="s">
        <v>152</v>
      </c>
      <c r="D13" s="46"/>
      <c r="E13" s="46" t="s">
        <v>153</v>
      </c>
      <c r="F13" s="47">
        <v>8866947</v>
      </c>
      <c r="G13" s="48">
        <v>8866947</v>
      </c>
      <c r="H13" s="48">
        <v>6729551</v>
      </c>
      <c r="I13" s="48">
        <v>211372</v>
      </c>
      <c r="J13" s="48">
        <v>223800</v>
      </c>
      <c r="K13" s="48">
        <v>1702224</v>
      </c>
      <c r="L13" s="53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45"/>
    </row>
    <row r="14" ht="13.5" customHeight="1" spans="1:25">
      <c r="A14" s="46"/>
      <c r="B14" s="46" t="s">
        <v>154</v>
      </c>
      <c r="C14" s="49"/>
      <c r="D14" s="46"/>
      <c r="E14" s="46"/>
      <c r="F14" s="47">
        <v>262059</v>
      </c>
      <c r="G14" s="48">
        <v>262059</v>
      </c>
      <c r="H14" s="48">
        <v>199167</v>
      </c>
      <c r="I14" s="48">
        <v>7452</v>
      </c>
      <c r="J14" s="48"/>
      <c r="K14" s="48">
        <v>55440</v>
      </c>
      <c r="L14" s="53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45"/>
    </row>
    <row r="15" ht="13.5" customHeight="1" spans="1:25">
      <c r="A15" s="46"/>
      <c r="B15" s="46"/>
      <c r="C15" s="49" t="s">
        <v>152</v>
      </c>
      <c r="D15" s="46"/>
      <c r="E15" s="46"/>
      <c r="F15" s="47">
        <v>262059</v>
      </c>
      <c r="G15" s="48">
        <v>262059</v>
      </c>
      <c r="H15" s="48">
        <v>199167</v>
      </c>
      <c r="I15" s="48">
        <v>7452</v>
      </c>
      <c r="J15" s="48"/>
      <c r="K15" s="48">
        <v>55440</v>
      </c>
      <c r="L15" s="53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45"/>
    </row>
    <row r="16" ht="13.5" customHeight="1" spans="1:25">
      <c r="A16" s="46" t="s">
        <v>150</v>
      </c>
      <c r="B16" s="46" t="s">
        <v>154</v>
      </c>
      <c r="C16" s="49" t="s">
        <v>152</v>
      </c>
      <c r="D16" s="46"/>
      <c r="E16" s="46" t="s">
        <v>155</v>
      </c>
      <c r="F16" s="47">
        <v>262059</v>
      </c>
      <c r="G16" s="48">
        <v>262059</v>
      </c>
      <c r="H16" s="48">
        <v>199167</v>
      </c>
      <c r="I16" s="48">
        <v>7452</v>
      </c>
      <c r="J16" s="48"/>
      <c r="K16" s="48">
        <v>55440</v>
      </c>
      <c r="L16" s="53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45"/>
    </row>
    <row r="17" ht="13.5" customHeight="1" spans="1:25">
      <c r="A17" s="46"/>
      <c r="B17" s="46" t="s">
        <v>142</v>
      </c>
      <c r="C17" s="49"/>
      <c r="D17" s="46"/>
      <c r="E17" s="46"/>
      <c r="F17" s="47">
        <v>619168</v>
      </c>
      <c r="G17" s="48">
        <v>619168</v>
      </c>
      <c r="H17" s="48">
        <v>477088</v>
      </c>
      <c r="I17" s="48">
        <v>74400</v>
      </c>
      <c r="J17" s="48"/>
      <c r="K17" s="48">
        <v>67680</v>
      </c>
      <c r="L17" s="53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45"/>
    </row>
    <row r="18" ht="13.5" customHeight="1" spans="1:25">
      <c r="A18" s="44"/>
      <c r="B18" s="46"/>
      <c r="C18" s="45" t="s">
        <v>156</v>
      </c>
      <c r="D18" s="44"/>
      <c r="E18" s="46"/>
      <c r="F18" s="47">
        <v>619168</v>
      </c>
      <c r="G18" s="48">
        <v>619168</v>
      </c>
      <c r="H18" s="48">
        <v>477088</v>
      </c>
      <c r="I18" s="48">
        <v>74400</v>
      </c>
      <c r="J18" s="48"/>
      <c r="K18" s="48">
        <v>67680</v>
      </c>
      <c r="L18" s="53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45"/>
    </row>
    <row r="19" ht="13.5" customHeight="1" spans="1:25">
      <c r="A19" s="44" t="s">
        <v>150</v>
      </c>
      <c r="B19" s="44" t="s">
        <v>142</v>
      </c>
      <c r="C19" s="49" t="s">
        <v>156</v>
      </c>
      <c r="D19" s="44"/>
      <c r="E19" s="46" t="s">
        <v>157</v>
      </c>
      <c r="F19" s="47">
        <v>619168</v>
      </c>
      <c r="G19" s="48">
        <v>619168</v>
      </c>
      <c r="H19" s="48">
        <v>477088</v>
      </c>
      <c r="I19" s="48">
        <v>74400</v>
      </c>
      <c r="J19" s="48"/>
      <c r="K19" s="48">
        <v>67680</v>
      </c>
      <c r="L19" s="53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45"/>
    </row>
    <row r="20" ht="13.5" customHeight="1" spans="1:25">
      <c r="A20" s="46" t="s">
        <v>158</v>
      </c>
      <c r="B20" s="46"/>
      <c r="C20" s="49"/>
      <c r="D20" s="46"/>
      <c r="E20" s="46"/>
      <c r="F20" s="47">
        <v>494464</v>
      </c>
      <c r="G20" s="48">
        <v>494464</v>
      </c>
      <c r="H20" s="48">
        <v>360580</v>
      </c>
      <c r="I20" s="48">
        <v>11724</v>
      </c>
      <c r="J20" s="48">
        <v>10800</v>
      </c>
      <c r="K20" s="48">
        <v>111360</v>
      </c>
      <c r="L20" s="53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45"/>
    </row>
    <row r="21" ht="13.5" customHeight="1" spans="1:25">
      <c r="A21" s="46"/>
      <c r="B21" s="46" t="s">
        <v>159</v>
      </c>
      <c r="C21" s="49"/>
      <c r="D21" s="46"/>
      <c r="E21" s="46"/>
      <c r="F21" s="47">
        <v>98724</v>
      </c>
      <c r="G21" s="48">
        <v>98724</v>
      </c>
      <c r="H21" s="48">
        <v>31800</v>
      </c>
      <c r="I21" s="48">
        <v>924</v>
      </c>
      <c r="J21" s="48"/>
      <c r="K21" s="48">
        <v>66000</v>
      </c>
      <c r="L21" s="53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45"/>
    </row>
    <row r="22" ht="13.5" customHeight="1" spans="1:25">
      <c r="A22" s="44"/>
      <c r="B22" s="46"/>
      <c r="C22" s="45" t="s">
        <v>160</v>
      </c>
      <c r="D22" s="44"/>
      <c r="E22" s="46"/>
      <c r="F22" s="47">
        <v>98724</v>
      </c>
      <c r="G22" s="48">
        <v>98724</v>
      </c>
      <c r="H22" s="48">
        <v>31800</v>
      </c>
      <c r="I22" s="48">
        <v>924</v>
      </c>
      <c r="J22" s="48"/>
      <c r="K22" s="48">
        <v>66000</v>
      </c>
      <c r="L22" s="53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45"/>
    </row>
    <row r="23" ht="13.5" customHeight="1" spans="1:25">
      <c r="A23" s="44" t="s">
        <v>158</v>
      </c>
      <c r="B23" s="44" t="s">
        <v>159</v>
      </c>
      <c r="C23" s="49" t="s">
        <v>160</v>
      </c>
      <c r="D23" s="44"/>
      <c r="E23" s="46" t="s">
        <v>161</v>
      </c>
      <c r="F23" s="47">
        <v>98724</v>
      </c>
      <c r="G23" s="48">
        <v>98724</v>
      </c>
      <c r="H23" s="48">
        <v>31800</v>
      </c>
      <c r="I23" s="48">
        <v>924</v>
      </c>
      <c r="J23" s="48"/>
      <c r="K23" s="48">
        <v>66000</v>
      </c>
      <c r="L23" s="53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45"/>
    </row>
    <row r="24" ht="13.5" customHeight="1" spans="1:25">
      <c r="A24" s="46"/>
      <c r="B24" s="46" t="s">
        <v>142</v>
      </c>
      <c r="C24" s="49"/>
      <c r="D24" s="46"/>
      <c r="E24" s="46"/>
      <c r="F24" s="47">
        <v>395740</v>
      </c>
      <c r="G24" s="48">
        <v>395740</v>
      </c>
      <c r="H24" s="48">
        <v>328780</v>
      </c>
      <c r="I24" s="48">
        <v>10800</v>
      </c>
      <c r="J24" s="48">
        <v>10800</v>
      </c>
      <c r="K24" s="48">
        <v>45360</v>
      </c>
      <c r="L24" s="53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45"/>
    </row>
    <row r="25" ht="13.5" customHeight="1" spans="1:25">
      <c r="A25" s="46"/>
      <c r="B25" s="46"/>
      <c r="C25" s="49" t="s">
        <v>152</v>
      </c>
      <c r="D25" s="46"/>
      <c r="E25" s="46"/>
      <c r="F25" s="47">
        <v>395740</v>
      </c>
      <c r="G25" s="48">
        <v>395740</v>
      </c>
      <c r="H25" s="48">
        <v>328780</v>
      </c>
      <c r="I25" s="48">
        <v>10800</v>
      </c>
      <c r="J25" s="48">
        <v>10800</v>
      </c>
      <c r="K25" s="48">
        <v>45360</v>
      </c>
      <c r="L25" s="53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45"/>
    </row>
    <row r="26" ht="13.5" customHeight="1" spans="1:25">
      <c r="A26" s="44" t="s">
        <v>158</v>
      </c>
      <c r="B26" s="46" t="s">
        <v>142</v>
      </c>
      <c r="C26" s="45" t="s">
        <v>152</v>
      </c>
      <c r="D26" s="44"/>
      <c r="E26" s="46" t="s">
        <v>162</v>
      </c>
      <c r="F26" s="47">
        <v>395740</v>
      </c>
      <c r="G26" s="48">
        <v>395740</v>
      </c>
      <c r="H26" s="48">
        <v>328780</v>
      </c>
      <c r="I26" s="48">
        <v>10800</v>
      </c>
      <c r="J26" s="48">
        <v>10800</v>
      </c>
      <c r="K26" s="48">
        <v>45360</v>
      </c>
      <c r="L26" s="53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45"/>
    </row>
    <row r="27" ht="13.5" customHeight="1" spans="1:25">
      <c r="A27" s="44" t="s">
        <v>163</v>
      </c>
      <c r="B27" s="44"/>
      <c r="C27" s="49"/>
      <c r="D27" s="44"/>
      <c r="E27" s="46"/>
      <c r="F27" s="47">
        <v>1818021</v>
      </c>
      <c r="G27" s="48">
        <v>1818021</v>
      </c>
      <c r="H27" s="48">
        <v>1574841</v>
      </c>
      <c r="I27" s="48">
        <v>420</v>
      </c>
      <c r="J27" s="48">
        <v>45000</v>
      </c>
      <c r="K27" s="48">
        <v>197760</v>
      </c>
      <c r="L27" s="53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45"/>
    </row>
    <row r="28" ht="13.5" customHeight="1" spans="1:25">
      <c r="A28" s="46"/>
      <c r="B28" s="46" t="s">
        <v>164</v>
      </c>
      <c r="C28" s="49"/>
      <c r="D28" s="46"/>
      <c r="E28" s="46"/>
      <c r="F28" s="47">
        <v>1818021</v>
      </c>
      <c r="G28" s="48">
        <v>1818021</v>
      </c>
      <c r="H28" s="48">
        <v>1574841</v>
      </c>
      <c r="I28" s="48">
        <v>420</v>
      </c>
      <c r="J28" s="48">
        <v>45000</v>
      </c>
      <c r="K28" s="48">
        <v>197760</v>
      </c>
      <c r="L28" s="53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45"/>
    </row>
    <row r="29" ht="13.5" customHeight="1" spans="1:25">
      <c r="A29" s="44"/>
      <c r="B29" s="46"/>
      <c r="C29" s="45" t="s">
        <v>152</v>
      </c>
      <c r="D29" s="44"/>
      <c r="E29" s="46"/>
      <c r="F29" s="47">
        <v>1818021</v>
      </c>
      <c r="G29" s="48">
        <v>1818021</v>
      </c>
      <c r="H29" s="48">
        <v>1574841</v>
      </c>
      <c r="I29" s="48">
        <v>420</v>
      </c>
      <c r="J29" s="48">
        <v>45000</v>
      </c>
      <c r="K29" s="48">
        <v>197760</v>
      </c>
      <c r="L29" s="53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45"/>
    </row>
    <row r="30" ht="13.5" customHeight="1" spans="1:25">
      <c r="A30" s="44" t="s">
        <v>163</v>
      </c>
      <c r="B30" s="44" t="s">
        <v>164</v>
      </c>
      <c r="C30" s="49" t="s">
        <v>152</v>
      </c>
      <c r="D30" s="44"/>
      <c r="E30" s="46" t="s">
        <v>165</v>
      </c>
      <c r="F30" s="47">
        <v>1818021</v>
      </c>
      <c r="G30" s="48">
        <v>1818021</v>
      </c>
      <c r="H30" s="48">
        <v>1574841</v>
      </c>
      <c r="I30" s="48">
        <v>420</v>
      </c>
      <c r="J30" s="48">
        <v>45000</v>
      </c>
      <c r="K30" s="48">
        <v>197760</v>
      </c>
      <c r="L30" s="53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45"/>
    </row>
    <row r="31" ht="13.5" customHeight="1" spans="1:25">
      <c r="A31" s="46" t="s">
        <v>166</v>
      </c>
      <c r="B31" s="46"/>
      <c r="C31" s="49"/>
      <c r="D31" s="46"/>
      <c r="E31" s="46"/>
      <c r="F31" s="47">
        <v>1060683</v>
      </c>
      <c r="G31" s="48">
        <v>1060683</v>
      </c>
      <c r="H31" s="48">
        <v>878583</v>
      </c>
      <c r="I31" s="48">
        <v>25620</v>
      </c>
      <c r="J31" s="48"/>
      <c r="K31" s="48">
        <v>156480</v>
      </c>
      <c r="L31" s="53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45"/>
    </row>
    <row r="32" ht="13.5" customHeight="1" spans="1:25">
      <c r="A32" s="44"/>
      <c r="B32" s="46" t="s">
        <v>152</v>
      </c>
      <c r="C32" s="45"/>
      <c r="D32" s="44"/>
      <c r="E32" s="46"/>
      <c r="F32" s="47">
        <v>1060683</v>
      </c>
      <c r="G32" s="48">
        <v>1060683</v>
      </c>
      <c r="H32" s="48">
        <v>878583</v>
      </c>
      <c r="I32" s="48">
        <v>25620</v>
      </c>
      <c r="J32" s="48"/>
      <c r="K32" s="48">
        <v>156480</v>
      </c>
      <c r="L32" s="53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45"/>
    </row>
    <row r="33" ht="13.5" customHeight="1" spans="1:25">
      <c r="A33" s="44"/>
      <c r="B33" s="44"/>
      <c r="C33" s="49" t="s">
        <v>167</v>
      </c>
      <c r="D33" s="44"/>
      <c r="E33" s="46"/>
      <c r="F33" s="47">
        <v>1060683</v>
      </c>
      <c r="G33" s="48">
        <v>1060683</v>
      </c>
      <c r="H33" s="48">
        <v>878583</v>
      </c>
      <c r="I33" s="48">
        <v>25620</v>
      </c>
      <c r="J33" s="48"/>
      <c r="K33" s="48">
        <v>156480</v>
      </c>
      <c r="L33" s="53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45"/>
    </row>
    <row r="34" ht="13.5" customHeight="1" spans="1:25">
      <c r="A34" s="46" t="s">
        <v>166</v>
      </c>
      <c r="B34" s="46" t="s">
        <v>152</v>
      </c>
      <c r="C34" s="49" t="s">
        <v>167</v>
      </c>
      <c r="D34" s="46"/>
      <c r="E34" s="46" t="s">
        <v>168</v>
      </c>
      <c r="F34" s="47">
        <v>1060683</v>
      </c>
      <c r="G34" s="48">
        <v>1060683</v>
      </c>
      <c r="H34" s="48">
        <v>878583</v>
      </c>
      <c r="I34" s="48">
        <v>25620</v>
      </c>
      <c r="J34" s="48"/>
      <c r="K34" s="48">
        <v>156480</v>
      </c>
      <c r="L34" s="53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45"/>
    </row>
    <row r="35" ht="13.5" customHeight="1" spans="1:25">
      <c r="A35" s="46" t="s">
        <v>169</v>
      </c>
      <c r="B35" s="46"/>
      <c r="C35" s="49"/>
      <c r="D35" s="46"/>
      <c r="E35" s="46"/>
      <c r="F35" s="47">
        <v>4952072</v>
      </c>
      <c r="G35" s="48">
        <v>4952072</v>
      </c>
      <c r="H35" s="48">
        <v>4106960</v>
      </c>
      <c r="I35" s="48">
        <v>120816</v>
      </c>
      <c r="J35" s="48"/>
      <c r="K35" s="48">
        <v>724296</v>
      </c>
      <c r="L35" s="53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45"/>
    </row>
    <row r="36" ht="13.5" customHeight="1" spans="1:25">
      <c r="A36" s="46"/>
      <c r="B36" s="46" t="s">
        <v>152</v>
      </c>
      <c r="C36" s="49"/>
      <c r="D36" s="46"/>
      <c r="E36" s="46"/>
      <c r="F36" s="47">
        <v>4952072</v>
      </c>
      <c r="G36" s="48">
        <v>4952072</v>
      </c>
      <c r="H36" s="48">
        <v>4106960</v>
      </c>
      <c r="I36" s="48">
        <v>120816</v>
      </c>
      <c r="J36" s="48"/>
      <c r="K36" s="48">
        <v>724296</v>
      </c>
      <c r="L36" s="53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45"/>
    </row>
    <row r="37" ht="13.5" customHeight="1" spans="1:25">
      <c r="A37" s="46"/>
      <c r="B37" s="46"/>
      <c r="C37" s="49" t="s">
        <v>170</v>
      </c>
      <c r="D37" s="46"/>
      <c r="E37" s="46"/>
      <c r="F37" s="47">
        <v>4952072</v>
      </c>
      <c r="G37" s="48">
        <v>4952072</v>
      </c>
      <c r="H37" s="48">
        <v>4106960</v>
      </c>
      <c r="I37" s="48">
        <v>120816</v>
      </c>
      <c r="J37" s="48"/>
      <c r="K37" s="48">
        <v>724296</v>
      </c>
      <c r="L37" s="53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45"/>
    </row>
    <row r="38" ht="13.5" customHeight="1" spans="1:25">
      <c r="A38" s="46" t="s">
        <v>169</v>
      </c>
      <c r="B38" s="46" t="s">
        <v>152</v>
      </c>
      <c r="C38" s="49" t="s">
        <v>170</v>
      </c>
      <c r="D38" s="46"/>
      <c r="E38" s="46" t="s">
        <v>171</v>
      </c>
      <c r="F38" s="47">
        <v>4952072</v>
      </c>
      <c r="G38" s="48">
        <v>4952072</v>
      </c>
      <c r="H38" s="48">
        <v>4106960</v>
      </c>
      <c r="I38" s="48">
        <v>120816</v>
      </c>
      <c r="J38" s="48"/>
      <c r="K38" s="48">
        <v>724296</v>
      </c>
      <c r="L38" s="53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45"/>
    </row>
    <row r="39" ht="13.5" customHeight="1" spans="1:25">
      <c r="A39" s="44" t="s">
        <v>172</v>
      </c>
      <c r="B39" s="46"/>
      <c r="C39" s="45"/>
      <c r="D39" s="44"/>
      <c r="E39" s="46"/>
      <c r="F39" s="47">
        <v>76000</v>
      </c>
      <c r="G39" s="48">
        <v>76000</v>
      </c>
      <c r="H39" s="48">
        <v>76000</v>
      </c>
      <c r="I39" s="48">
        <v>0</v>
      </c>
      <c r="J39" s="48"/>
      <c r="K39" s="48"/>
      <c r="L39" s="53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45"/>
    </row>
    <row r="40" ht="13.5" customHeight="1" spans="1:25">
      <c r="A40" s="44"/>
      <c r="B40" s="44" t="s">
        <v>151</v>
      </c>
      <c r="C40" s="49"/>
      <c r="D40" s="44"/>
      <c r="E40" s="46"/>
      <c r="F40" s="47">
        <v>76000</v>
      </c>
      <c r="G40" s="48">
        <v>76000</v>
      </c>
      <c r="H40" s="48">
        <v>76000</v>
      </c>
      <c r="I40" s="48">
        <v>0</v>
      </c>
      <c r="J40" s="48"/>
      <c r="K40" s="48"/>
      <c r="L40" s="53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45"/>
    </row>
    <row r="41" ht="13.5" customHeight="1" spans="1:25">
      <c r="A41" s="46"/>
      <c r="B41" s="46"/>
      <c r="C41" s="49" t="s">
        <v>160</v>
      </c>
      <c r="D41" s="46"/>
      <c r="E41" s="46"/>
      <c r="F41" s="47">
        <v>76000</v>
      </c>
      <c r="G41" s="48">
        <v>76000</v>
      </c>
      <c r="H41" s="48">
        <v>76000</v>
      </c>
      <c r="I41" s="48">
        <v>0</v>
      </c>
      <c r="J41" s="48"/>
      <c r="K41" s="48"/>
      <c r="L41" s="53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45"/>
    </row>
    <row r="42" ht="13.5" customHeight="1" spans="1:25">
      <c r="A42" s="46" t="s">
        <v>172</v>
      </c>
      <c r="B42" s="44" t="s">
        <v>151</v>
      </c>
      <c r="C42" s="45" t="s">
        <v>167</v>
      </c>
      <c r="D42" s="44"/>
      <c r="E42" s="46" t="s">
        <v>173</v>
      </c>
      <c r="F42" s="47">
        <v>76000</v>
      </c>
      <c r="G42" s="48">
        <v>76000</v>
      </c>
      <c r="H42" s="48">
        <v>76000</v>
      </c>
      <c r="I42" s="48">
        <v>0</v>
      </c>
      <c r="J42" s="48"/>
      <c r="K42" s="48"/>
      <c r="L42" s="53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45"/>
    </row>
    <row r="43" ht="13.5" customHeight="1" spans="1:25">
      <c r="A43" s="44" t="s">
        <v>169</v>
      </c>
      <c r="B43" s="46"/>
      <c r="C43" s="45"/>
      <c r="D43" s="44"/>
      <c r="E43" s="46"/>
      <c r="F43" s="47">
        <v>8150760</v>
      </c>
      <c r="G43" s="48">
        <v>8150760</v>
      </c>
      <c r="H43" s="48">
        <v>8150760</v>
      </c>
      <c r="I43" s="48">
        <v>0</v>
      </c>
      <c r="J43" s="48"/>
      <c r="K43" s="48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45"/>
    </row>
    <row r="44" ht="13.5" customHeight="1" spans="1:25">
      <c r="A44" s="44"/>
      <c r="B44" s="44" t="s">
        <v>174</v>
      </c>
      <c r="C44" s="49"/>
      <c r="D44" s="44"/>
      <c r="E44" s="46"/>
      <c r="F44" s="47">
        <v>8150760</v>
      </c>
      <c r="G44" s="48">
        <v>8150760</v>
      </c>
      <c r="H44" s="48">
        <v>8150760</v>
      </c>
      <c r="I44" s="48">
        <v>0</v>
      </c>
      <c r="J44" s="48"/>
      <c r="K44" s="48"/>
      <c r="L44" s="53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45"/>
    </row>
    <row r="45" ht="13.5" customHeight="1" spans="1:25">
      <c r="A45" s="46"/>
      <c r="B45" s="46"/>
      <c r="C45" s="49" t="s">
        <v>160</v>
      </c>
      <c r="D45" s="46"/>
      <c r="E45" s="46"/>
      <c r="F45" s="47">
        <v>8150760</v>
      </c>
      <c r="G45" s="48">
        <v>8150760</v>
      </c>
      <c r="H45" s="48">
        <v>8150760</v>
      </c>
      <c r="I45" s="48">
        <v>0</v>
      </c>
      <c r="J45" s="48"/>
      <c r="K45" s="48"/>
      <c r="L45" s="53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45"/>
    </row>
    <row r="46" ht="13.5" customHeight="1" spans="1:25">
      <c r="A46" s="46" t="s">
        <v>169</v>
      </c>
      <c r="B46" s="46" t="s">
        <v>174</v>
      </c>
      <c r="C46" s="49" t="s">
        <v>160</v>
      </c>
      <c r="D46" s="46"/>
      <c r="E46" s="46" t="s">
        <v>175</v>
      </c>
      <c r="F46" s="47">
        <v>8150760</v>
      </c>
      <c r="G46" s="48">
        <v>8150760</v>
      </c>
      <c r="H46" s="48">
        <v>8150760</v>
      </c>
      <c r="I46" s="48">
        <v>0</v>
      </c>
      <c r="J46" s="48"/>
      <c r="K46" s="48"/>
      <c r="L46" s="53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45"/>
    </row>
    <row r="47" ht="13.5" customHeight="1" spans="1:25">
      <c r="A47" s="46" t="s">
        <v>176</v>
      </c>
      <c r="B47" s="46"/>
      <c r="C47" s="49"/>
      <c r="D47" s="46"/>
      <c r="E47" s="46"/>
      <c r="F47" s="47">
        <v>685598</v>
      </c>
      <c r="G47" s="48">
        <v>685598</v>
      </c>
      <c r="H47" s="48">
        <v>584150</v>
      </c>
      <c r="I47" s="48">
        <v>14568</v>
      </c>
      <c r="J47" s="48">
        <v>14400</v>
      </c>
      <c r="K47" s="48">
        <v>72480</v>
      </c>
      <c r="L47" s="53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45"/>
    </row>
    <row r="48" ht="13.5" customHeight="1" spans="1:25">
      <c r="A48" s="46"/>
      <c r="B48" s="46" t="s">
        <v>152</v>
      </c>
      <c r="C48" s="49"/>
      <c r="D48" s="46"/>
      <c r="E48" s="46"/>
      <c r="F48" s="47">
        <v>685598</v>
      </c>
      <c r="G48" s="48">
        <v>685598</v>
      </c>
      <c r="H48" s="48">
        <v>584150</v>
      </c>
      <c r="I48" s="48">
        <v>14568</v>
      </c>
      <c r="J48" s="48">
        <v>14400</v>
      </c>
      <c r="K48" s="48">
        <v>72480</v>
      </c>
      <c r="L48" s="53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45"/>
    </row>
    <row r="49" ht="13.5" customHeight="1" spans="1:25">
      <c r="A49" s="44"/>
      <c r="B49" s="46"/>
      <c r="C49" s="45" t="s">
        <v>152</v>
      </c>
      <c r="D49" s="44"/>
      <c r="E49" s="46"/>
      <c r="F49" s="47">
        <v>685598</v>
      </c>
      <c r="G49" s="48">
        <v>685598</v>
      </c>
      <c r="H49" s="48">
        <v>584150</v>
      </c>
      <c r="I49" s="48">
        <v>14568</v>
      </c>
      <c r="J49" s="48">
        <v>14400</v>
      </c>
      <c r="K49" s="48">
        <v>72480</v>
      </c>
      <c r="L49" s="53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45"/>
    </row>
    <row r="50" ht="13.5" customHeight="1" spans="1:25">
      <c r="A50" s="44" t="s">
        <v>176</v>
      </c>
      <c r="B50" s="44" t="s">
        <v>152</v>
      </c>
      <c r="C50" s="49" t="s">
        <v>152</v>
      </c>
      <c r="D50" s="44"/>
      <c r="E50" s="46" t="s">
        <v>177</v>
      </c>
      <c r="F50" s="47">
        <v>685598</v>
      </c>
      <c r="G50" s="48">
        <v>685598</v>
      </c>
      <c r="H50" s="48">
        <v>584150</v>
      </c>
      <c r="I50" s="48">
        <v>14568</v>
      </c>
      <c r="J50" s="48">
        <v>14400</v>
      </c>
      <c r="K50" s="48">
        <v>72480</v>
      </c>
      <c r="L50" s="53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45"/>
    </row>
  </sheetData>
  <mergeCells count="31">
    <mergeCell ref="X1:Y1"/>
    <mergeCell ref="A2:X2"/>
    <mergeCell ref="A3:N3"/>
    <mergeCell ref="X3:Y3"/>
    <mergeCell ref="A5:C5"/>
    <mergeCell ref="G5:K5"/>
    <mergeCell ref="L5:X5"/>
    <mergeCell ref="I6:J6"/>
    <mergeCell ref="A6:A7"/>
    <mergeCell ref="B6:B7"/>
    <mergeCell ref="C6:C7"/>
    <mergeCell ref="D5:D7"/>
    <mergeCell ref="E5:E7"/>
    <mergeCell ref="F5:F7"/>
    <mergeCell ref="G6:G7"/>
    <mergeCell ref="H6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5:Y7"/>
  </mergeCells>
  <printOptions horizontalCentered="1"/>
  <pageMargins left="0.629166666666667" right="0.629166666666667" top="0.590277777777778" bottom="0.707638888888889" header="0.511805555555556" footer="0.511805555555556"/>
  <pageSetup paperSize="9" scale="62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乱De⑦+八糟</cp:lastModifiedBy>
  <dcterms:created xsi:type="dcterms:W3CDTF">2018-01-11T02:48:00Z</dcterms:created>
  <dcterms:modified xsi:type="dcterms:W3CDTF">2018-01-31T07:41:56Z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  <property fmtid="{D5CDD505-2E9C-101B-9397-08002B2CF9AE}" pid="3" name="KSOProductBuildVer">
    <vt:lpwstr>2052-10.1.0.7022</vt:lpwstr>
  </property>
</Properties>
</file>