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00" windowHeight="7380"/>
  </bookViews>
  <sheets>
    <sheet name="2015年度收支总表" sheetId="2" r:id="rId1"/>
    <sheet name="2015年度公共预算基金预算支出表" sheetId="8" r:id="rId2"/>
    <sheet name="2015年度一般公共预算支出表" sheetId="9" r:id="rId3"/>
  </sheets>
  <definedNames>
    <definedName name="_xlnm.Print_Titles" localSheetId="1">'2015年度公共预算基金预算支出表'!$1:$5</definedName>
    <definedName name="_xlnm.Print_Titles" localSheetId="0">'2015年度收支总表'!$1:$4</definedName>
    <definedName name="_xlnm.Print_Titles" localSheetId="2">'2015年度一般公共预算支出表'!$1:$7</definedName>
  </definedNames>
  <calcPr calcId="124519" fullCalcOnLoad="1"/>
</workbook>
</file>

<file path=xl/calcChain.xml><?xml version="1.0" encoding="utf-8"?>
<calcChain xmlns="http://schemas.openxmlformats.org/spreadsheetml/2006/main">
  <c r="D5" i="2"/>
  <c r="B7"/>
  <c r="B5" s="1"/>
  <c r="B31" s="1"/>
  <c r="B39" s="1"/>
  <c r="B8"/>
  <c r="B9"/>
  <c r="B10"/>
  <c r="D10"/>
  <c r="D9" s="1"/>
  <c r="D31" s="1"/>
  <c r="D39" s="1"/>
  <c r="D12"/>
  <c r="B13"/>
  <c r="D13"/>
  <c r="B14"/>
  <c r="D14"/>
  <c r="B15"/>
  <c r="D15"/>
  <c r="D16"/>
  <c r="D17"/>
  <c r="D18"/>
  <c r="D19"/>
  <c r="D20"/>
  <c r="F31"/>
  <c r="F39"/>
  <c r="H6" i="8"/>
  <c r="I6"/>
  <c r="J6"/>
  <c r="K6"/>
  <c r="L6"/>
  <c r="M6"/>
  <c r="N6"/>
  <c r="O6"/>
  <c r="P6"/>
  <c r="Q6"/>
  <c r="R6"/>
  <c r="S6"/>
  <c r="T6"/>
  <c r="U6"/>
  <c r="E7"/>
  <c r="I7"/>
  <c r="R7"/>
  <c r="A8"/>
  <c r="C8"/>
  <c r="E8"/>
  <c r="I8"/>
  <c r="R8"/>
  <c r="A9"/>
  <c r="B9"/>
  <c r="I9"/>
  <c r="R9"/>
  <c r="C10"/>
  <c r="E10"/>
  <c r="I10"/>
  <c r="R10"/>
  <c r="A11"/>
  <c r="I11"/>
  <c r="R11"/>
  <c r="I12"/>
  <c r="R12"/>
  <c r="A13"/>
  <c r="E13"/>
  <c r="I13"/>
  <c r="R13"/>
  <c r="E15"/>
  <c r="E16"/>
  <c r="F16"/>
  <c r="A17"/>
  <c r="E17"/>
  <c r="F17"/>
  <c r="B18"/>
  <c r="E18"/>
  <c r="F18"/>
  <c r="A19"/>
  <c r="C19"/>
  <c r="A20"/>
  <c r="B20"/>
  <c r="A21"/>
  <c r="B21"/>
  <c r="C21"/>
  <c r="D21"/>
  <c r="G21"/>
  <c r="F21" s="1"/>
  <c r="E21" s="1"/>
  <c r="A22"/>
  <c r="B22"/>
  <c r="C22"/>
  <c r="D22"/>
  <c r="F22"/>
  <c r="E22" s="1"/>
  <c r="G22"/>
  <c r="A23"/>
  <c r="B23"/>
  <c r="C23"/>
  <c r="D23"/>
  <c r="G23"/>
  <c r="F23" s="1"/>
  <c r="E23" s="1"/>
  <c r="A24"/>
  <c r="B24"/>
  <c r="C24"/>
  <c r="D24"/>
  <c r="F24"/>
  <c r="E24" s="1"/>
  <c r="G24"/>
  <c r="O8" i="9"/>
  <c r="P8"/>
  <c r="Q8"/>
  <c r="R8"/>
  <c r="S8"/>
  <c r="T8"/>
  <c r="U8"/>
  <c r="V8"/>
</calcChain>
</file>

<file path=xl/sharedStrings.xml><?xml version="1.0" encoding="utf-8"?>
<sst xmlns="http://schemas.openxmlformats.org/spreadsheetml/2006/main" count="340" uniqueCount="165">
  <si>
    <t xml:space="preserve"> </t>
  </si>
  <si>
    <t>预算01表</t>
  </si>
  <si>
    <t>收 支 预  算 总 表</t>
  </si>
  <si>
    <t xml:space="preserve">单位：   梅州市梅县区社会保险基金管理局        </t>
  </si>
  <si>
    <t>单位：元</t>
  </si>
  <si>
    <t>项        目</t>
  </si>
  <si>
    <t>本年预算</t>
  </si>
  <si>
    <t>项      目</t>
  </si>
  <si>
    <t>项    目</t>
  </si>
  <si>
    <t>一、预算拨款</t>
  </si>
  <si>
    <t>一、基本支出</t>
  </si>
  <si>
    <t>一、一般公共服务</t>
  </si>
  <si>
    <t xml:space="preserve">    公共预算拨款</t>
  </si>
  <si>
    <t>　　工资福利支出</t>
  </si>
  <si>
    <t>二、国防</t>
  </si>
  <si>
    <t xml:space="preserve">    基金预算拨款</t>
  </si>
  <si>
    <t>　　一般商品和服务支出</t>
  </si>
  <si>
    <t xml:space="preserve">三、公共安全   </t>
  </si>
  <si>
    <t>二、财政专户拨款</t>
  </si>
  <si>
    <t>　　对个人和家庭的补助</t>
  </si>
  <si>
    <t xml:space="preserve">四、教育    </t>
  </si>
  <si>
    <t xml:space="preserve">    教育收费</t>
  </si>
  <si>
    <t>二、项目支出</t>
  </si>
  <si>
    <t xml:space="preserve">五、科学技术  </t>
  </si>
  <si>
    <t xml:space="preserve">    其他财政专户拨款</t>
  </si>
  <si>
    <t>六、文化体育与传媒</t>
  </si>
  <si>
    <t>　　专项商品和服务支出</t>
  </si>
  <si>
    <t xml:space="preserve">七、社会保障和就业  </t>
  </si>
  <si>
    <t>八、社会保险基金支出</t>
  </si>
  <si>
    <t>三、事业收入(不含预算外收入)</t>
  </si>
  <si>
    <t xml:space="preserve">    对企事业单位的补贴</t>
  </si>
  <si>
    <t>九、医疗卫生</t>
  </si>
  <si>
    <t>四、事业单位经营收入</t>
  </si>
  <si>
    <t xml:space="preserve">    转移性支出</t>
  </si>
  <si>
    <t>十、环境保护</t>
  </si>
  <si>
    <t>五、其他收入</t>
  </si>
  <si>
    <t xml:space="preserve">    赠与</t>
  </si>
  <si>
    <t>十一、城乡社区事务</t>
  </si>
  <si>
    <t xml:space="preserve">    债务利息支出</t>
  </si>
  <si>
    <t>十二、农林水事务</t>
  </si>
  <si>
    <t xml:space="preserve">    债务还本支出</t>
  </si>
  <si>
    <t>十三、交通运输</t>
  </si>
  <si>
    <t xml:space="preserve">    基本建设支出</t>
  </si>
  <si>
    <t>十四、资源勘探电力信息等事务</t>
  </si>
  <si>
    <t xml:space="preserve">    其他资本性支出</t>
  </si>
  <si>
    <t>十五、商业服务业等事务</t>
  </si>
  <si>
    <t xml:space="preserve">    贷款转贷及产权参股</t>
  </si>
  <si>
    <t>十六、金融监管等事务支出</t>
  </si>
  <si>
    <t xml:space="preserve">    其他支出　</t>
  </si>
  <si>
    <t>十七、地震灾后恢复重建支出</t>
  </si>
  <si>
    <t>十八、国土资源气象等事务</t>
  </si>
  <si>
    <t>十九、住房保障支出</t>
  </si>
  <si>
    <t>二十、粮油物资管理事务</t>
  </si>
  <si>
    <t>二十一、预备费</t>
  </si>
  <si>
    <t>二十二、其他支出</t>
  </si>
  <si>
    <t>二十三、转移性支出</t>
  </si>
  <si>
    <t>二十四、债务还本支出</t>
  </si>
  <si>
    <t>三、事业单位经营支出</t>
  </si>
  <si>
    <t>二十五、债务付息支出</t>
  </si>
  <si>
    <t>二十六、债务发行费用支出</t>
  </si>
  <si>
    <t>本 年 收 入 合 计</t>
  </si>
  <si>
    <t>本 年 支 出 合 计</t>
  </si>
  <si>
    <t xml:space="preserve">本 年 支 出 合 计 </t>
  </si>
  <si>
    <t>六、上级补助收入</t>
  </si>
  <si>
    <t>四、对附属单位补助支出</t>
  </si>
  <si>
    <t>七、附属单位上缴收入</t>
  </si>
  <si>
    <t>五、上缴上级支出</t>
  </si>
  <si>
    <t>八、用事业基金弥补收支差额</t>
  </si>
  <si>
    <t>六、结转下年</t>
  </si>
  <si>
    <t xml:space="preserve">结转下年 </t>
  </si>
  <si>
    <t>九、上年结余、结存</t>
  </si>
  <si>
    <t xml:space="preserve">    其中：公共预算结余拨款</t>
  </si>
  <si>
    <t xml:space="preserve">          基金预算结余拨款</t>
  </si>
  <si>
    <t xml:space="preserve">          其他结转</t>
  </si>
  <si>
    <t>收  入  总  计</t>
  </si>
  <si>
    <t>支  出  总  计</t>
  </si>
  <si>
    <t>公共预算、基金预算支出表</t>
  </si>
  <si>
    <t>单位：梅州市梅县区社会保险基金管理局</t>
  </si>
  <si>
    <t>科目编码</t>
  </si>
  <si>
    <t>项目名称（单位/科目）</t>
  </si>
  <si>
    <t>资     金     来      源</t>
  </si>
  <si>
    <t>类</t>
  </si>
  <si>
    <t>款</t>
  </si>
  <si>
    <t>项</t>
  </si>
  <si>
    <t>合计</t>
  </si>
  <si>
    <t>预算拨款</t>
  </si>
  <si>
    <t>财政专户拨款</t>
  </si>
  <si>
    <t>事业收入（不含预算外收入）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</si>
  <si>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</si>
  <si>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</si>
  <si>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</si>
  <si>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</si>
  <si>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</si>
  <si>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上年预算结转</t>
  </si>
  <si>
    <t>小计</t>
  </si>
  <si>
    <t>公共预算拨款</t>
  </si>
  <si>
    <t>基金预算拨款</t>
  </si>
  <si>
    <t>教育收费</t>
  </si>
  <si>
    <t>其他财政专户拨款</t>
  </si>
  <si>
    <t>公共预算结转拨款</t>
  </si>
  <si>
    <t>基金预算结转拨款</t>
  </si>
  <si>
    <t>其他结转</t>
  </si>
  <si>
    <t xml:space="preserve">      合计</t>
  </si>
  <si>
    <t>社会保障和就业支出</t>
  </si>
  <si>
    <t>01</t>
  </si>
  <si>
    <t>人力资源和社会保障管理事务</t>
  </si>
  <si>
    <t>09</t>
  </si>
  <si>
    <t>社会保险经办机构</t>
  </si>
  <si>
    <t>05</t>
  </si>
  <si>
    <t>行政事业单位离退休</t>
  </si>
  <si>
    <t>02</t>
  </si>
  <si>
    <t>事业单位离退休</t>
  </si>
  <si>
    <t>03</t>
  </si>
  <si>
    <t>财政对社会保险基金的补助</t>
  </si>
  <si>
    <t>财政对基本养老保险金基金的补助</t>
  </si>
  <si>
    <t>财政对城乡居民基本养老保险金基金的补助</t>
  </si>
  <si>
    <t>08</t>
  </si>
  <si>
    <t>农村退伍士兵参加养老保险兵龄补助</t>
  </si>
  <si>
    <t>医疗卫生与计划生育支出</t>
  </si>
  <si>
    <t>医疗卫生与计划生育管理事务</t>
  </si>
  <si>
    <t>99</t>
  </si>
  <si>
    <t>其他医疗卫生与计划事业管理事务支出</t>
  </si>
  <si>
    <t>一般公共预算支出表</t>
  </si>
  <si>
    <t>单位名称（功能科目）</t>
  </si>
  <si>
    <t>基本支出</t>
  </si>
  <si>
    <t>项目支出</t>
  </si>
  <si>
    <t>项目备注</t>
  </si>
  <si>
    <t>工资福利支出</t>
  </si>
  <si>
    <t>一般商品和服务支出</t>
  </si>
  <si>
    <t>对个人和家庭的补助</t>
  </si>
  <si>
    <t>专项商品和服务支出</t>
  </si>
  <si>
    <t>对企事业单位补贴</t>
  </si>
  <si>
    <t>转移性支出</t>
  </si>
  <si>
    <t>赠与</t>
  </si>
  <si>
    <t>债务利息支出</t>
  </si>
  <si>
    <t>债务还本支出</t>
  </si>
  <si>
    <t>基本建设支出</t>
  </si>
  <si>
    <t>其他资本性支出</t>
  </si>
  <si>
    <t>贷款转贷及产权参股</t>
  </si>
  <si>
    <t>其他支出</t>
  </si>
  <si>
    <t>办公经费</t>
  </si>
  <si>
    <t>**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</si>
  <si>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</si>
  <si>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</si>
  <si>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</si>
  <si>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</si>
  <si>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</si>
  <si>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</si>
  <si>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</si>
  <si>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</si>
  <si>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</si>
  <si>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</si>
  <si>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</si>
  <si>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</si>
  <si>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</si>
  <si>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</si>
  <si>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</si>
  <si>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</si>
  <si>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</si>
  <si>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</si>
  <si>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</si>
  <si>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208</t>
  </si>
  <si>
    <t>财政对基本医疗保险基金的补助</t>
  </si>
  <si>
    <t>财政对城乡居民养老保险基金的补助</t>
  </si>
  <si>
    <t>其他医疗卫生与计划生育管理事务支出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</si>
</sst>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8" formatCode="#,##0_ "/>
    <numFmt numFmtId="179" formatCode="#,##0_);[Red]\(#,##0\)"/>
    <numFmt numFmtId="181" formatCode="0_ "/>
    <numFmt numFmtId="182" formatCode=";;"/>
    <numFmt numFmtId="183" formatCode="#,##0.00_ "/>
    <numFmt numFmtId="184" formatCode="0_);[Red]\(0\)"/>
  </numFmts>
  <fonts count="15">
    <font>
      <sz val="10"/>
      <name val="宋体"/>
      <charset val="134"/>
    </font>
    <font>
      <b/>
      <sz val="17"/>
      <color indexed="8"/>
      <name val="宋体"/>
      <charset val="134"/>
    </font>
    <font>
      <b/>
      <sz val="17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17"/>
      <name val="宋体"/>
      <charset val="134"/>
    </font>
    <font>
      <sz val="9"/>
      <color indexed="8"/>
      <name val="宋体"/>
      <charset val="134"/>
    </font>
    <font>
      <sz val="9"/>
      <color indexed="12"/>
      <name val="宋体"/>
      <charset val="134"/>
    </font>
    <font>
      <b/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0"/>
      <color indexed="12"/>
      <name val="宋体"/>
      <charset val="134"/>
    </font>
    <font>
      <sz val="10"/>
      <color indexed="17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3" borderId="0" xfId="0" applyFill="1"/>
    <xf numFmtId="0" fontId="0" fillId="0" borderId="0" xfId="0" applyFont="1"/>
    <xf numFmtId="176" fontId="0" fillId="0" borderId="0" xfId="0" applyNumberFormat="1"/>
    <xf numFmtId="0" fontId="3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0" fillId="3" borderId="5" xfId="0" applyNumberFormat="1" applyFont="1" applyFill="1" applyBorder="1" applyAlignment="1" applyProtection="1">
      <alignment horizontal="left" vertical="center"/>
    </xf>
    <xf numFmtId="0" fontId="5" fillId="3" borderId="5" xfId="0" applyNumberFormat="1" applyFont="1" applyFill="1" applyBorder="1" applyAlignment="1" applyProtection="1">
      <alignment horizontal="left" vertical="center"/>
    </xf>
    <xf numFmtId="178" fontId="7" fillId="0" borderId="6" xfId="0" applyNumberFormat="1" applyFont="1" applyFill="1" applyBorder="1" applyAlignment="1" applyProtection="1">
      <alignment horizontal="right" vertical="center" wrapText="1"/>
    </xf>
    <xf numFmtId="179" fontId="0" fillId="0" borderId="5" xfId="0" applyNumberFormat="1" applyFont="1" applyFill="1" applyBorder="1" applyAlignment="1" applyProtection="1">
      <alignment horizontal="right" vertical="center"/>
    </xf>
    <xf numFmtId="178" fontId="0" fillId="0" borderId="5" xfId="0" applyNumberFormat="1" applyFont="1" applyFill="1" applyBorder="1" applyAlignment="1" applyProtection="1">
      <alignment horizontal="right" vertical="center"/>
    </xf>
    <xf numFmtId="0" fontId="0" fillId="0" borderId="6" xfId="0" applyFont="1" applyBorder="1"/>
    <xf numFmtId="49" fontId="0" fillId="0" borderId="6" xfId="0" applyNumberFormat="1" applyFont="1" applyBorder="1"/>
    <xf numFmtId="0" fontId="8" fillId="0" borderId="1" xfId="0" applyNumberFormat="1" applyFont="1" applyFill="1" applyBorder="1" applyAlignment="1" applyProtection="1">
      <alignment horizontal="left" vertical="center" wrapText="1"/>
    </xf>
    <xf numFmtId="179" fontId="0" fillId="0" borderId="6" xfId="0" applyNumberFormat="1" applyFont="1" applyFill="1" applyBorder="1" applyAlignment="1" applyProtection="1">
      <alignment horizontal="right" vertical="center"/>
    </xf>
    <xf numFmtId="178" fontId="0" fillId="0" borderId="6" xfId="0" applyNumberFormat="1" applyFont="1" applyFill="1" applyBorder="1" applyAlignment="1" applyProtection="1">
      <alignment horizontal="right" vertical="center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181" fontId="0" fillId="0" borderId="6" xfId="0" applyNumberFormat="1" applyFont="1" applyFill="1" applyBorder="1" applyAlignment="1" applyProtection="1">
      <alignment horizontal="right" vertical="center"/>
    </xf>
    <xf numFmtId="182" fontId="0" fillId="0" borderId="7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79" fontId="0" fillId="0" borderId="6" xfId="0" applyNumberFormat="1" applyFont="1" applyFill="1" applyBorder="1" applyAlignment="1" applyProtection="1">
      <alignment horizontal="right" vertical="center" wrapText="1"/>
    </xf>
    <xf numFmtId="3" fontId="0" fillId="0" borderId="6" xfId="0" applyNumberFormat="1" applyFont="1" applyFill="1" applyBorder="1" applyAlignment="1" applyProtection="1">
      <alignment horizontal="right" vertical="center" wrapText="1"/>
    </xf>
    <xf numFmtId="181" fontId="0" fillId="0" borderId="6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/>
    <xf numFmtId="176" fontId="10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 vertical="center"/>
    </xf>
    <xf numFmtId="176" fontId="10" fillId="0" borderId="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horizontal="right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left" vertical="center"/>
    </xf>
    <xf numFmtId="49" fontId="0" fillId="0" borderId="6" xfId="0" applyNumberFormat="1" applyFont="1" applyFill="1" applyBorder="1" applyAlignment="1" applyProtection="1">
      <alignment horizontal="left" vertical="center" wrapText="1"/>
    </xf>
    <xf numFmtId="0" fontId="6" fillId="0" borderId="0" xfId="0" applyFont="1"/>
    <xf numFmtId="0" fontId="5" fillId="0" borderId="0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0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178" fontId="9" fillId="0" borderId="1" xfId="0" applyNumberFormat="1" applyFont="1" applyFill="1" applyBorder="1" applyAlignment="1" applyProtection="1">
      <alignment horizontal="right" vertical="center" wrapText="1"/>
    </xf>
    <xf numFmtId="178" fontId="9" fillId="0" borderId="6" xfId="0" applyNumberFormat="1" applyFont="1" applyFill="1" applyBorder="1" applyAlignment="1" applyProtection="1">
      <alignment horizontal="right" vertical="center" wrapText="1"/>
    </xf>
    <xf numFmtId="178" fontId="9" fillId="0" borderId="4" xfId="0" applyNumberFormat="1" applyFont="1" applyFill="1" applyBorder="1" applyAlignment="1" applyProtection="1">
      <alignment horizontal="right" vertical="center" wrapText="1"/>
    </xf>
    <xf numFmtId="0" fontId="0" fillId="0" borderId="6" xfId="0" applyBorder="1"/>
    <xf numFmtId="178" fontId="9" fillId="0" borderId="1" xfId="0" applyNumberFormat="1" applyFont="1" applyFill="1" applyBorder="1" applyAlignment="1" applyProtection="1">
      <alignment horizontal="right" vertical="center"/>
    </xf>
    <xf numFmtId="178" fontId="6" fillId="0" borderId="1" xfId="0" applyNumberFormat="1" applyFont="1" applyFill="1" applyBorder="1" applyAlignment="1" applyProtection="1">
      <alignment horizontal="right" vertical="center"/>
    </xf>
    <xf numFmtId="178" fontId="9" fillId="0" borderId="4" xfId="0" applyNumberFormat="1" applyFont="1" applyFill="1" applyBorder="1" applyAlignment="1" applyProtection="1">
      <alignment horizontal="right" vertical="center"/>
    </xf>
    <xf numFmtId="178" fontId="6" fillId="0" borderId="4" xfId="0" applyNumberFormat="1" applyFont="1" applyFill="1" applyBorder="1" applyAlignment="1" applyProtection="1">
      <alignment horizontal="right" vertical="center"/>
    </xf>
    <xf numFmtId="178" fontId="9" fillId="0" borderId="6" xfId="0" applyNumberFormat="1" applyFont="1" applyFill="1" applyBorder="1" applyAlignment="1" applyProtection="1">
      <alignment horizontal="right" vertical="center"/>
    </xf>
    <xf numFmtId="178" fontId="6" fillId="0" borderId="6" xfId="0" applyNumberFormat="1" applyFont="1" applyFill="1" applyBorder="1" applyAlignment="1" applyProtection="1">
      <alignment horizontal="right" vertical="center"/>
    </xf>
    <xf numFmtId="178" fontId="0" fillId="0" borderId="6" xfId="0" applyNumberFormat="1" applyBorder="1"/>
    <xf numFmtId="178" fontId="0" fillId="0" borderId="5" xfId="0" applyNumberFormat="1" applyBorder="1"/>
    <xf numFmtId="0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/>
    <xf numFmtId="49" fontId="0" fillId="0" borderId="7" xfId="0" applyNumberFormat="1" applyFont="1" applyFill="1" applyBorder="1" applyAlignment="1" applyProtection="1">
      <alignment horizontal="left" vertical="center"/>
    </xf>
    <xf numFmtId="178" fontId="5" fillId="0" borderId="4" xfId="0" applyNumberFormat="1" applyFont="1" applyFill="1" applyBorder="1" applyAlignment="1" applyProtection="1">
      <alignment horizontal="center" vertical="center"/>
    </xf>
    <xf numFmtId="178" fontId="7" fillId="0" borderId="5" xfId="0" applyNumberFormat="1" applyFont="1" applyFill="1" applyBorder="1" applyAlignment="1" applyProtection="1">
      <alignment horizontal="right" vertical="center" wrapText="1"/>
    </xf>
    <xf numFmtId="178" fontId="9" fillId="0" borderId="5" xfId="0" applyNumberFormat="1" applyFont="1" applyFill="1" applyBorder="1" applyAlignment="1" applyProtection="1">
      <alignment horizontal="right" vertical="center" wrapText="1"/>
    </xf>
    <xf numFmtId="178" fontId="9" fillId="0" borderId="9" xfId="0" applyNumberFormat="1" applyFont="1" applyFill="1" applyBorder="1" applyAlignment="1" applyProtection="1">
      <alignment horizontal="right" vertical="center" wrapText="1"/>
    </xf>
    <xf numFmtId="178" fontId="9" fillId="0" borderId="11" xfId="0" applyNumberFormat="1" applyFont="1" applyFill="1" applyBorder="1" applyAlignment="1" applyProtection="1">
      <alignment horizontal="right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183" fontId="13" fillId="3" borderId="1" xfId="0" applyNumberFormat="1" applyFont="1" applyFill="1" applyBorder="1" applyAlignment="1" applyProtection="1">
      <alignment horizontal="right" vertical="center"/>
    </xf>
    <xf numFmtId="183" fontId="13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3" fontId="13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5" fillId="0" borderId="12" xfId="0" applyNumberFormat="1" applyFont="1" applyFill="1" applyBorder="1" applyAlignment="1" applyProtection="1">
      <alignment vertical="center"/>
    </xf>
    <xf numFmtId="0" fontId="5" fillId="0" borderId="13" xfId="0" applyNumberFormat="1" applyFont="1" applyFill="1" applyBorder="1" applyAlignment="1" applyProtection="1">
      <alignment vertical="center"/>
    </xf>
    <xf numFmtId="0" fontId="5" fillId="0" borderId="14" xfId="0" applyNumberFormat="1" applyFont="1" applyFill="1" applyBorder="1" applyAlignment="1" applyProtection="1">
      <alignment horizontal="right" vertical="center"/>
    </xf>
    <xf numFmtId="0" fontId="5" fillId="0" borderId="15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184" fontId="0" fillId="0" borderId="6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right" vertical="center"/>
    </xf>
    <xf numFmtId="183" fontId="13" fillId="0" borderId="3" xfId="0" applyNumberFormat="1" applyFont="1" applyFill="1" applyBorder="1" applyAlignment="1" applyProtection="1">
      <alignment horizontal="right" vertical="center"/>
    </xf>
    <xf numFmtId="183" fontId="14" fillId="3" borderId="1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vertical="center"/>
    </xf>
    <xf numFmtId="183" fontId="14" fillId="0" borderId="3" xfId="0" applyNumberFormat="1" applyFont="1" applyFill="1" applyBorder="1" applyAlignment="1" applyProtection="1">
      <alignment horizontal="right" vertical="center"/>
    </xf>
    <xf numFmtId="183" fontId="14" fillId="0" borderId="1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176" fontId="5" fillId="2" borderId="3" xfId="0" applyNumberFormat="1" applyFont="1" applyFill="1" applyBorder="1" applyAlignment="1" applyProtection="1">
      <alignment horizontal="center" vertical="center" wrapText="1"/>
    </xf>
    <xf numFmtId="176" fontId="0" fillId="2" borderId="3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vertical="center"/>
    </xf>
    <xf numFmtId="176" fontId="0" fillId="0" borderId="3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66FF"/>
      <rgbColor rgb="00ACA899"/>
      <rgbColor rgb="00ECE9D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showZeros="0" tabSelected="1" zoomScale="98" workbookViewId="0">
      <selection activeCell="K15" sqref="K15"/>
    </sheetView>
  </sheetViews>
  <sheetFormatPr defaultColWidth="9.140625" defaultRowHeight="14.25" customHeight="1"/>
  <cols>
    <col min="1" max="1" width="21.85546875" customWidth="1"/>
    <col min="2" max="2" width="14.42578125" customWidth="1"/>
    <col min="3" max="3" width="17.140625" customWidth="1"/>
    <col min="4" max="4" width="15.28515625" customWidth="1"/>
    <col min="5" max="5" width="19.42578125" customWidth="1"/>
    <col min="6" max="6" width="15.140625" customWidth="1"/>
  </cols>
  <sheetData>
    <row r="1" spans="1:6" ht="15" customHeight="1">
      <c r="A1" s="59" t="s">
        <v>0</v>
      </c>
      <c r="B1" s="60" t="s">
        <v>0</v>
      </c>
      <c r="C1" s="60" t="s">
        <v>0</v>
      </c>
      <c r="D1" s="60" t="s">
        <v>0</v>
      </c>
      <c r="E1" s="27" t="s">
        <v>0</v>
      </c>
      <c r="F1" s="60" t="s">
        <v>1</v>
      </c>
    </row>
    <row r="2" spans="1:6" ht="21" customHeight="1">
      <c r="A2" s="90" t="s">
        <v>2</v>
      </c>
      <c r="B2" s="91"/>
      <c r="C2" s="91"/>
      <c r="D2" s="91"/>
      <c r="E2" s="91"/>
      <c r="F2" s="91"/>
    </row>
    <row r="3" spans="1:6" ht="15" customHeight="1">
      <c r="A3" s="92" t="s">
        <v>3</v>
      </c>
      <c r="B3" s="92"/>
      <c r="C3" s="92"/>
      <c r="D3" s="61" t="s">
        <v>0</v>
      </c>
      <c r="E3" s="62" t="s">
        <v>0</v>
      </c>
      <c r="F3" s="61" t="s">
        <v>4</v>
      </c>
    </row>
    <row r="4" spans="1:6" s="2" customFormat="1" ht="20.45" customHeight="1">
      <c r="A4" s="5" t="s">
        <v>5</v>
      </c>
      <c r="B4" s="69" t="s">
        <v>6</v>
      </c>
      <c r="C4" s="69" t="s">
        <v>7</v>
      </c>
      <c r="D4" s="69" t="s">
        <v>6</v>
      </c>
      <c r="E4" s="69" t="s">
        <v>8</v>
      </c>
      <c r="F4" s="69" t="s">
        <v>6</v>
      </c>
    </row>
    <row r="5" spans="1:6" s="2" customFormat="1" ht="20.45" customHeight="1">
      <c r="A5" s="70" t="s">
        <v>9</v>
      </c>
      <c r="B5" s="71">
        <f>B6+B7</f>
        <v>27087847</v>
      </c>
      <c r="C5" s="70" t="s">
        <v>10</v>
      </c>
      <c r="D5" s="71">
        <f>D6+D7+D8</f>
        <v>5117847</v>
      </c>
      <c r="E5" s="70" t="s">
        <v>11</v>
      </c>
      <c r="F5" s="20"/>
    </row>
    <row r="6" spans="1:6" s="2" customFormat="1" ht="20.45" customHeight="1">
      <c r="A6" s="70" t="s">
        <v>12</v>
      </c>
      <c r="B6" s="72">
        <v>27087847</v>
      </c>
      <c r="C6" s="73" t="s">
        <v>13</v>
      </c>
      <c r="D6" s="72">
        <v>3825295</v>
      </c>
      <c r="E6" s="70" t="s">
        <v>14</v>
      </c>
      <c r="F6" s="72"/>
    </row>
    <row r="7" spans="1:6" s="2" customFormat="1" ht="20.45" customHeight="1">
      <c r="A7" s="70" t="s">
        <v>15</v>
      </c>
      <c r="B7" s="72">
        <f>'2015年度公共预算基金预算支出表'!H6</f>
        <v>0</v>
      </c>
      <c r="C7" s="73" t="s">
        <v>16</v>
      </c>
      <c r="D7" s="72">
        <v>223592</v>
      </c>
      <c r="E7" s="70" t="s">
        <v>17</v>
      </c>
      <c r="F7" s="72"/>
    </row>
    <row r="8" spans="1:6" s="2" customFormat="1" ht="20.45" customHeight="1">
      <c r="A8" s="70" t="s">
        <v>18</v>
      </c>
      <c r="B8" s="71">
        <f>'2015年度公共预算基金预算支出表'!I6</f>
        <v>0</v>
      </c>
      <c r="C8" s="73" t="s">
        <v>19</v>
      </c>
      <c r="D8" s="72">
        <v>1068960</v>
      </c>
      <c r="E8" s="70" t="s">
        <v>20</v>
      </c>
      <c r="F8" s="72"/>
    </row>
    <row r="9" spans="1:6" s="2" customFormat="1" ht="20.45" customHeight="1">
      <c r="A9" s="70" t="s">
        <v>21</v>
      </c>
      <c r="B9" s="72">
        <f>'2015年度公共预算基金预算支出表'!J6</f>
        <v>0</v>
      </c>
      <c r="C9" s="73" t="s">
        <v>22</v>
      </c>
      <c r="D9" s="71">
        <f>D10+D11+D12+D13+D14+D15+D16+D17+D18+D19+D20+D21</f>
        <v>21970000</v>
      </c>
      <c r="E9" s="70" t="s">
        <v>23</v>
      </c>
      <c r="F9" s="72"/>
    </row>
    <row r="10" spans="1:6" s="2" customFormat="1" ht="20.45" customHeight="1">
      <c r="A10" s="70" t="s">
        <v>24</v>
      </c>
      <c r="B10" s="72">
        <f>'2015年度公共预算基金预算支出表'!K6</f>
        <v>0</v>
      </c>
      <c r="C10" s="73" t="s">
        <v>13</v>
      </c>
      <c r="D10" s="74">
        <f>'2015年度一般公共预算支出表'!L8</f>
        <v>0</v>
      </c>
      <c r="E10" s="70" t="s">
        <v>25</v>
      </c>
      <c r="F10" s="72"/>
    </row>
    <row r="11" spans="1:6" s="2" customFormat="1" ht="20.45" customHeight="1">
      <c r="A11" s="70" t="s">
        <v>0</v>
      </c>
      <c r="B11" s="75" t="s">
        <v>0</v>
      </c>
      <c r="C11" s="73" t="s">
        <v>26</v>
      </c>
      <c r="D11" s="74"/>
      <c r="E11" s="70" t="s">
        <v>27</v>
      </c>
      <c r="F11" s="16">
        <v>26887847</v>
      </c>
    </row>
    <row r="12" spans="1:6" s="2" customFormat="1" ht="20.45" customHeight="1">
      <c r="A12" s="70" t="s">
        <v>0</v>
      </c>
      <c r="B12" s="75" t="s">
        <v>0</v>
      </c>
      <c r="C12" s="73" t="s">
        <v>19</v>
      </c>
      <c r="D12" s="74">
        <f>'2015年度一般公共预算支出表'!M8</f>
        <v>0</v>
      </c>
      <c r="E12" s="70" t="s">
        <v>28</v>
      </c>
      <c r="F12" s="72"/>
    </row>
    <row r="13" spans="1:6" s="2" customFormat="1" ht="20.45" customHeight="1">
      <c r="A13" s="70" t="s">
        <v>29</v>
      </c>
      <c r="B13" s="72">
        <f>'2015年度公共预算基金预算支出表'!L6</f>
        <v>0</v>
      </c>
      <c r="C13" s="73" t="s">
        <v>30</v>
      </c>
      <c r="D13" s="74">
        <f>'2015年度一般公共预算支出表'!O8</f>
        <v>0</v>
      </c>
      <c r="E13" s="70" t="s">
        <v>31</v>
      </c>
      <c r="F13" s="72">
        <v>200000</v>
      </c>
    </row>
    <row r="14" spans="1:6" s="2" customFormat="1" ht="20.45" customHeight="1">
      <c r="A14" s="70" t="s">
        <v>32</v>
      </c>
      <c r="B14" s="72">
        <f>'2015年度公共预算基金预算支出表'!M6</f>
        <v>0</v>
      </c>
      <c r="C14" s="76" t="s">
        <v>33</v>
      </c>
      <c r="D14" s="74">
        <f>'2015年度一般公共预算支出表'!P8</f>
        <v>0</v>
      </c>
      <c r="E14" s="70" t="s">
        <v>34</v>
      </c>
      <c r="F14" s="72"/>
    </row>
    <row r="15" spans="1:6" s="2" customFormat="1" ht="20.45" customHeight="1">
      <c r="A15" s="70" t="s">
        <v>35</v>
      </c>
      <c r="B15" s="72">
        <f>'2015年度公共预算基金预算支出表'!N6</f>
        <v>0</v>
      </c>
      <c r="C15" s="70" t="s">
        <v>36</v>
      </c>
      <c r="D15" s="74">
        <f>'2015年度一般公共预算支出表'!Q8</f>
        <v>0</v>
      </c>
      <c r="E15" s="70" t="s">
        <v>37</v>
      </c>
      <c r="F15" s="72"/>
    </row>
    <row r="16" spans="1:6" s="2" customFormat="1" ht="20.45" customHeight="1">
      <c r="A16" s="70" t="s">
        <v>0</v>
      </c>
      <c r="B16" s="75" t="s">
        <v>0</v>
      </c>
      <c r="C16" s="70" t="s">
        <v>38</v>
      </c>
      <c r="D16" s="74">
        <f>'2015年度一般公共预算支出表'!R8</f>
        <v>0</v>
      </c>
      <c r="E16" s="70" t="s">
        <v>39</v>
      </c>
      <c r="F16" s="72"/>
    </row>
    <row r="17" spans="1:6" s="2" customFormat="1" ht="20.45" customHeight="1">
      <c r="A17" s="70" t="s">
        <v>0</v>
      </c>
      <c r="B17" s="75" t="s">
        <v>0</v>
      </c>
      <c r="C17" s="77" t="s">
        <v>40</v>
      </c>
      <c r="D17" s="74">
        <f>'2015年度一般公共预算支出表'!S8</f>
        <v>0</v>
      </c>
      <c r="E17" s="70" t="s">
        <v>41</v>
      </c>
      <c r="F17" s="72"/>
    </row>
    <row r="18" spans="1:6" s="2" customFormat="1" ht="20.45" customHeight="1">
      <c r="A18" s="70" t="s">
        <v>0</v>
      </c>
      <c r="B18" s="78" t="s">
        <v>0</v>
      </c>
      <c r="C18" s="79" t="s">
        <v>42</v>
      </c>
      <c r="D18" s="74">
        <f>'2015年度一般公共预算支出表'!T8</f>
        <v>0</v>
      </c>
      <c r="E18" s="70" t="s">
        <v>43</v>
      </c>
      <c r="F18" s="72"/>
    </row>
    <row r="19" spans="1:6" s="2" customFormat="1" ht="20.45" customHeight="1">
      <c r="A19" s="70" t="s">
        <v>0</v>
      </c>
      <c r="B19" s="75" t="s">
        <v>0</v>
      </c>
      <c r="C19" s="70" t="s">
        <v>44</v>
      </c>
      <c r="D19" s="74">
        <f>'2015年度一般公共预算支出表'!U8</f>
        <v>0</v>
      </c>
      <c r="E19" s="70" t="s">
        <v>45</v>
      </c>
      <c r="F19" s="72"/>
    </row>
    <row r="20" spans="1:6" s="2" customFormat="1" ht="20.45" customHeight="1">
      <c r="A20" s="70" t="s">
        <v>0</v>
      </c>
      <c r="B20" s="75" t="s">
        <v>0</v>
      </c>
      <c r="C20" s="70" t="s">
        <v>46</v>
      </c>
      <c r="D20" s="74">
        <f>'2015年度一般公共预算支出表'!V8</f>
        <v>0</v>
      </c>
      <c r="E20" s="70" t="s">
        <v>47</v>
      </c>
      <c r="F20" s="72"/>
    </row>
    <row r="21" spans="1:6" s="2" customFormat="1" ht="20.45" customHeight="1">
      <c r="A21" s="70" t="s">
        <v>0</v>
      </c>
      <c r="B21" s="75" t="s">
        <v>0</v>
      </c>
      <c r="C21" s="70" t="s">
        <v>48</v>
      </c>
      <c r="D21" s="74">
        <v>21970000</v>
      </c>
      <c r="E21" s="70" t="s">
        <v>49</v>
      </c>
      <c r="F21" s="72"/>
    </row>
    <row r="22" spans="1:6" s="2" customFormat="1" ht="20.45" customHeight="1">
      <c r="A22" s="70" t="s">
        <v>0</v>
      </c>
      <c r="B22" s="75" t="s">
        <v>0</v>
      </c>
      <c r="C22" s="73" t="s">
        <v>0</v>
      </c>
      <c r="D22" s="75" t="s">
        <v>0</v>
      </c>
      <c r="E22" s="70" t="s">
        <v>50</v>
      </c>
      <c r="F22" s="72"/>
    </row>
    <row r="23" spans="1:6" s="2" customFormat="1" ht="20.45" customHeight="1">
      <c r="A23" s="70" t="s">
        <v>0</v>
      </c>
      <c r="B23" s="75" t="s">
        <v>0</v>
      </c>
      <c r="C23" s="73" t="s">
        <v>0</v>
      </c>
      <c r="D23" s="75" t="s">
        <v>0</v>
      </c>
      <c r="E23" s="70" t="s">
        <v>51</v>
      </c>
      <c r="F23" s="72"/>
    </row>
    <row r="24" spans="1:6" s="2" customFormat="1" ht="20.45" customHeight="1">
      <c r="A24" s="70" t="s">
        <v>0</v>
      </c>
      <c r="B24" s="75" t="s">
        <v>0</v>
      </c>
      <c r="C24" s="73" t="s">
        <v>0</v>
      </c>
      <c r="D24" s="75" t="s">
        <v>0</v>
      </c>
      <c r="E24" s="80" t="s">
        <v>52</v>
      </c>
      <c r="F24" s="20"/>
    </row>
    <row r="25" spans="1:6" s="2" customFormat="1" ht="20.45" customHeight="1">
      <c r="A25" s="70" t="s">
        <v>0</v>
      </c>
      <c r="B25" s="75" t="s">
        <v>0</v>
      </c>
      <c r="C25" s="70" t="s">
        <v>0</v>
      </c>
      <c r="D25" s="75" t="s">
        <v>0</v>
      </c>
      <c r="E25" s="80" t="s">
        <v>53</v>
      </c>
      <c r="F25" s="72">
        <v>0</v>
      </c>
    </row>
    <row r="26" spans="1:6" s="2" customFormat="1" ht="20.45" customHeight="1">
      <c r="A26" s="70" t="s">
        <v>0</v>
      </c>
      <c r="B26" s="75" t="s">
        <v>0</v>
      </c>
      <c r="C26" s="70" t="s">
        <v>0</v>
      </c>
      <c r="D26" s="75" t="s">
        <v>0</v>
      </c>
      <c r="E26" s="81" t="s">
        <v>54</v>
      </c>
      <c r="F26" s="82"/>
    </row>
    <row r="27" spans="1:6" s="2" customFormat="1" ht="20.45" customHeight="1">
      <c r="A27" s="70" t="s">
        <v>0</v>
      </c>
      <c r="B27" s="75" t="s">
        <v>0</v>
      </c>
      <c r="C27" s="70" t="s">
        <v>0</v>
      </c>
      <c r="D27" s="75" t="s">
        <v>0</v>
      </c>
      <c r="E27" s="81" t="s">
        <v>55</v>
      </c>
      <c r="F27" s="72">
        <v>0</v>
      </c>
    </row>
    <row r="28" spans="1:6" s="2" customFormat="1" ht="20.45" customHeight="1">
      <c r="A28" s="70" t="s">
        <v>0</v>
      </c>
      <c r="B28" s="75" t="s">
        <v>0</v>
      </c>
      <c r="C28" s="70" t="s">
        <v>0</v>
      </c>
      <c r="D28" s="75" t="s">
        <v>0</v>
      </c>
      <c r="E28" s="81" t="s">
        <v>56</v>
      </c>
      <c r="F28" s="72">
        <v>0</v>
      </c>
    </row>
    <row r="29" spans="1:6" s="2" customFormat="1" ht="20.45" customHeight="1">
      <c r="A29" s="70" t="s">
        <v>0</v>
      </c>
      <c r="B29" s="75" t="s">
        <v>0</v>
      </c>
      <c r="C29" s="73" t="s">
        <v>57</v>
      </c>
      <c r="D29" s="72">
        <v>0</v>
      </c>
      <c r="E29" s="81" t="s">
        <v>58</v>
      </c>
      <c r="F29" s="72">
        <v>0</v>
      </c>
    </row>
    <row r="30" spans="1:6" s="2" customFormat="1" ht="20.45" customHeight="1">
      <c r="A30" s="70" t="s">
        <v>0</v>
      </c>
      <c r="B30" s="75" t="s">
        <v>0</v>
      </c>
      <c r="C30" s="73" t="s">
        <v>0</v>
      </c>
      <c r="D30" s="83" t="s">
        <v>0</v>
      </c>
      <c r="E30" s="81" t="s">
        <v>59</v>
      </c>
      <c r="F30" s="84">
        <v>0</v>
      </c>
    </row>
    <row r="31" spans="1:6" s="2" customFormat="1" ht="20.45" customHeight="1">
      <c r="A31" s="5" t="s">
        <v>60</v>
      </c>
      <c r="B31" s="85">
        <f>B5+B8+B13+B14+B15</f>
        <v>27087847</v>
      </c>
      <c r="C31" s="40" t="s">
        <v>61</v>
      </c>
      <c r="D31" s="85">
        <f>D5+D9+D29</f>
        <v>27087847</v>
      </c>
      <c r="E31" s="5" t="s">
        <v>62</v>
      </c>
      <c r="F31" s="85">
        <f>SUM(F5:F30)</f>
        <v>27087847</v>
      </c>
    </row>
    <row r="32" spans="1:6" s="2" customFormat="1" ht="20.45" customHeight="1">
      <c r="A32" s="70" t="s">
        <v>63</v>
      </c>
      <c r="B32" s="72">
        <v>0</v>
      </c>
      <c r="C32" s="73" t="s">
        <v>64</v>
      </c>
      <c r="D32" s="72">
        <v>0</v>
      </c>
      <c r="E32" s="86" t="s">
        <v>0</v>
      </c>
      <c r="F32" s="83" t="s">
        <v>0</v>
      </c>
    </row>
    <row r="33" spans="1:6" s="2" customFormat="1" ht="20.45" customHeight="1">
      <c r="A33" s="70" t="s">
        <v>65</v>
      </c>
      <c r="B33" s="72">
        <v>0</v>
      </c>
      <c r="C33" s="73" t="s">
        <v>66</v>
      </c>
      <c r="D33" s="84">
        <v>0</v>
      </c>
      <c r="E33" s="87" t="s">
        <v>0</v>
      </c>
      <c r="F33" s="75" t="s">
        <v>0</v>
      </c>
    </row>
    <row r="34" spans="1:6" s="2" customFormat="1" ht="20.45" customHeight="1">
      <c r="A34" s="70" t="s">
        <v>67</v>
      </c>
      <c r="B34" s="72">
        <v>0</v>
      </c>
      <c r="C34" s="73" t="s">
        <v>68</v>
      </c>
      <c r="D34" s="88">
        <v>0</v>
      </c>
      <c r="E34" s="5" t="s">
        <v>69</v>
      </c>
      <c r="F34" s="89">
        <v>0</v>
      </c>
    </row>
    <row r="35" spans="1:6" s="2" customFormat="1" ht="20.45" customHeight="1">
      <c r="A35" s="70" t="s">
        <v>70</v>
      </c>
      <c r="B35" s="72">
        <v>0</v>
      </c>
      <c r="C35" s="70" t="s">
        <v>0</v>
      </c>
      <c r="D35" s="75" t="s">
        <v>0</v>
      </c>
      <c r="E35" s="70" t="s">
        <v>0</v>
      </c>
      <c r="F35" s="83" t="s">
        <v>0</v>
      </c>
    </row>
    <row r="36" spans="1:6" s="2" customFormat="1" ht="20.45" customHeight="1">
      <c r="A36" s="70" t="s">
        <v>71</v>
      </c>
      <c r="B36" s="72">
        <v>0</v>
      </c>
      <c r="C36" s="70" t="s">
        <v>0</v>
      </c>
      <c r="D36" s="75" t="s">
        <v>0</v>
      </c>
      <c r="E36" s="70" t="s">
        <v>0</v>
      </c>
      <c r="F36" s="75" t="s">
        <v>0</v>
      </c>
    </row>
    <row r="37" spans="1:6" s="2" customFormat="1" ht="20.45" customHeight="1">
      <c r="A37" s="70" t="s">
        <v>72</v>
      </c>
      <c r="B37" s="72">
        <v>0</v>
      </c>
      <c r="C37" s="40" t="s">
        <v>0</v>
      </c>
      <c r="D37" s="75" t="s">
        <v>0</v>
      </c>
      <c r="E37" s="70" t="s">
        <v>0</v>
      </c>
      <c r="F37" s="75" t="s">
        <v>0</v>
      </c>
    </row>
    <row r="38" spans="1:6" s="2" customFormat="1" ht="20.45" customHeight="1">
      <c r="A38" s="70" t="s">
        <v>73</v>
      </c>
      <c r="B38" s="72">
        <v>0</v>
      </c>
      <c r="C38" s="40" t="s">
        <v>0</v>
      </c>
      <c r="D38" s="75" t="s">
        <v>0</v>
      </c>
      <c r="E38" s="70" t="s">
        <v>0</v>
      </c>
      <c r="F38" s="75" t="s">
        <v>0</v>
      </c>
    </row>
    <row r="39" spans="1:6" s="2" customFormat="1" ht="20.45" customHeight="1">
      <c r="A39" s="5" t="s">
        <v>74</v>
      </c>
      <c r="B39" s="85">
        <f>B31+B32+B33+B34+B35</f>
        <v>27087847</v>
      </c>
      <c r="C39" s="40" t="s">
        <v>75</v>
      </c>
      <c r="D39" s="85">
        <f>D31+D32+D33+D34</f>
        <v>27087847</v>
      </c>
      <c r="E39" s="40" t="s">
        <v>75</v>
      </c>
      <c r="F39" s="85">
        <f>F31+F34</f>
        <v>27087847</v>
      </c>
    </row>
    <row r="40" spans="1:6" ht="14.25" hidden="1" customHeight="1">
      <c r="A40" s="27" t="s">
        <v>0</v>
      </c>
      <c r="B40" s="27" t="s">
        <v>0</v>
      </c>
      <c r="C40" s="27" t="s">
        <v>0</v>
      </c>
      <c r="D40" s="27" t="s">
        <v>0</v>
      </c>
      <c r="E40" s="27" t="s">
        <v>0</v>
      </c>
      <c r="F40" s="27" t="s">
        <v>0</v>
      </c>
    </row>
  </sheetData>
  <mergeCells count="2">
    <mergeCell ref="A2:F2"/>
    <mergeCell ref="A3:C3"/>
  </mergeCells>
  <phoneticPr fontId="6" type="noConversion"/>
  <pageMargins left="0.43" right="0" top="0.2" bottom="0.2" header="0" footer="0"/>
  <pageSetup paperSize="9" orientation="portrait" errors="blank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4"/>
  <sheetViews>
    <sheetView showZeros="0" topLeftCell="C11" workbookViewId="0">
      <selection activeCell="D17" sqref="D17"/>
    </sheetView>
  </sheetViews>
  <sheetFormatPr defaultColWidth="9.140625" defaultRowHeight="28.9" customHeight="1"/>
  <cols>
    <col min="1" max="2" width="4.5703125" customWidth="1"/>
    <col min="3" max="3" width="4.42578125" customWidth="1"/>
    <col min="4" max="4" width="27" customWidth="1"/>
    <col min="5" max="5" width="11.85546875" customWidth="1"/>
    <col min="6" max="6" width="11.7109375" customWidth="1"/>
    <col min="7" max="7" width="11.85546875" customWidth="1"/>
    <col min="8" max="8" width="8.42578125" customWidth="1"/>
    <col min="9" max="9" width="7.85546875" customWidth="1"/>
    <col min="10" max="13" width="9" customWidth="1"/>
    <col min="14" max="14" width="8.42578125" customWidth="1"/>
    <col min="15" max="15" width="8.5703125" customWidth="1"/>
    <col min="16" max="16" width="8" customWidth="1"/>
    <col min="17" max="17" width="8.28515625" customWidth="1"/>
    <col min="18" max="18" width="7.28515625" customWidth="1"/>
    <col min="19" max="19" width="7.85546875" customWidth="1"/>
    <col min="20" max="20" width="7.140625" customWidth="1"/>
    <col min="21" max="21" width="9" customWidth="1"/>
  </cols>
  <sheetData>
    <row r="1" spans="1:21" ht="28.9" customHeight="1">
      <c r="A1" s="90" t="s">
        <v>76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ht="28.9" customHeight="1">
      <c r="A2" s="93" t="s">
        <v>77</v>
      </c>
      <c r="B2" s="93"/>
      <c r="C2" s="93"/>
      <c r="D2" s="93"/>
      <c r="E2" s="93"/>
      <c r="F2" s="39" t="s">
        <v>0</v>
      </c>
      <c r="G2" s="39" t="s">
        <v>0</v>
      </c>
      <c r="H2" s="39" t="s">
        <v>0</v>
      </c>
      <c r="I2" s="39" t="s">
        <v>0</v>
      </c>
      <c r="J2" s="39" t="s">
        <v>0</v>
      </c>
      <c r="K2" s="39" t="s">
        <v>0</v>
      </c>
      <c r="L2" s="39" t="s">
        <v>0</v>
      </c>
      <c r="M2" s="39" t="s">
        <v>0</v>
      </c>
      <c r="N2" s="39" t="s">
        <v>0</v>
      </c>
      <c r="O2" s="39" t="s">
        <v>0</v>
      </c>
      <c r="P2" s="39" t="s">
        <v>0</v>
      </c>
      <c r="Q2" s="39" t="s">
        <v>0</v>
      </c>
      <c r="R2" s="39" t="s">
        <v>0</v>
      </c>
      <c r="S2" s="39" t="s">
        <v>0</v>
      </c>
      <c r="T2" s="27" t="s">
        <v>0</v>
      </c>
      <c r="U2" s="30" t="s">
        <v>4</v>
      </c>
    </row>
    <row r="3" spans="1:21" ht="28.9" customHeight="1">
      <c r="A3" s="94" t="s">
        <v>78</v>
      </c>
      <c r="B3" s="95"/>
      <c r="C3" s="95"/>
      <c r="D3" s="94" t="s">
        <v>79</v>
      </c>
      <c r="E3" s="96" t="s">
        <v>80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</row>
    <row r="4" spans="1:21" ht="28.9" customHeight="1">
      <c r="A4" s="94" t="s">
        <v>81</v>
      </c>
      <c r="B4" s="94" t="s">
        <v>82</v>
      </c>
      <c r="C4" s="100" t="s">
        <v>83</v>
      </c>
      <c r="D4" s="95"/>
      <c r="E4" s="94" t="s">
        <v>84</v>
      </c>
      <c r="F4" s="98" t="s">
        <v>85</v>
      </c>
      <c r="G4" s="99"/>
      <c r="H4" s="99"/>
      <c r="I4" s="94" t="s">
        <v>86</v>
      </c>
      <c r="J4" s="95"/>
      <c r="K4" s="95"/>
      <c r="L4" s="94" t="s">
        <v>87</v>
      </c>
      <c r="M4" s="94" t="s">
        <v>88</v>
      </c>
      <c r="N4" s="94" t="s">
        <v>89</v>
      </c>
      <c r="O4" s="94" t="s">
        <v>90</v>
      </c>
      <c r="P4" s="94" t="s">
        <v>91</v>
      </c>
      <c r="Q4" s="94" t="s">
        <v>92</v>
      </c>
      <c r="R4" s="94" t="s">
        <v>93</v>
      </c>
      <c r="S4" s="95"/>
      <c r="T4" s="95"/>
      <c r="U4" s="95"/>
    </row>
    <row r="5" spans="1:21" ht="28.9" customHeight="1">
      <c r="A5" s="95"/>
      <c r="B5" s="95"/>
      <c r="C5" s="101"/>
      <c r="D5" s="102"/>
      <c r="E5" s="102"/>
      <c r="F5" s="42" t="s">
        <v>94</v>
      </c>
      <c r="G5" s="41" t="s">
        <v>95</v>
      </c>
      <c r="H5" s="41" t="s">
        <v>96</v>
      </c>
      <c r="I5" s="41" t="s">
        <v>94</v>
      </c>
      <c r="J5" s="41" t="s">
        <v>97</v>
      </c>
      <c r="K5" s="41" t="s">
        <v>98</v>
      </c>
      <c r="L5" s="95"/>
      <c r="M5" s="95"/>
      <c r="N5" s="95"/>
      <c r="O5" s="95"/>
      <c r="P5" s="95"/>
      <c r="Q5" s="95"/>
      <c r="R5" s="40" t="s">
        <v>94</v>
      </c>
      <c r="S5" s="40" t="s">
        <v>99</v>
      </c>
      <c r="T5" s="41" t="s">
        <v>100</v>
      </c>
      <c r="U5" s="40" t="s">
        <v>101</v>
      </c>
    </row>
    <row r="6" spans="1:21" s="38" customFormat="1" ht="28.9" customHeight="1">
      <c r="A6" s="43"/>
      <c r="B6" s="44"/>
      <c r="C6" s="45"/>
      <c r="D6" s="19" t="s">
        <v>102</v>
      </c>
      <c r="E6" s="10">
        <v>27087847</v>
      </c>
      <c r="F6" s="10">
        <v>27087847</v>
      </c>
      <c r="G6" s="10">
        <v>27087847</v>
      </c>
      <c r="H6" s="10">
        <f t="shared" ref="H6:U6" si="0">H7</f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0</v>
      </c>
      <c r="U6" s="10">
        <f t="shared" si="0"/>
        <v>0</v>
      </c>
    </row>
    <row r="7" spans="1:21" s="38" customFormat="1" ht="28.9" customHeight="1">
      <c r="A7" s="15">
        <v>208</v>
      </c>
      <c r="B7" s="46"/>
      <c r="C7" s="46"/>
      <c r="D7" s="15" t="s">
        <v>103</v>
      </c>
      <c r="E7" s="10">
        <f t="shared" ref="E7:E13" si="1">F7+I7+L7+M7+N7+O7+Q7</f>
        <v>26887847</v>
      </c>
      <c r="F7" s="48">
        <v>26887847</v>
      </c>
      <c r="G7" s="48">
        <v>26887847</v>
      </c>
      <c r="H7" s="47">
        <v>0</v>
      </c>
      <c r="I7" s="51">
        <f t="shared" ref="I7:I13" si="2">J7+K7</f>
        <v>0</v>
      </c>
      <c r="J7" s="51"/>
      <c r="K7" s="51"/>
      <c r="L7" s="52"/>
      <c r="M7" s="52"/>
      <c r="N7" s="51"/>
      <c r="O7" s="51"/>
      <c r="P7" s="51"/>
      <c r="Q7" s="51"/>
      <c r="R7" s="51">
        <f t="shared" ref="R7:R13" si="3">S7+T7+U7</f>
        <v>0</v>
      </c>
      <c r="S7" s="51"/>
      <c r="T7" s="51"/>
      <c r="U7" s="51"/>
    </row>
    <row r="8" spans="1:21" s="38" customFormat="1" ht="28.9" customHeight="1">
      <c r="A8" s="15">
        <f>'2015年度一般公共预算支出表'!A10</f>
        <v>0</v>
      </c>
      <c r="B8" s="46" t="s">
        <v>104</v>
      </c>
      <c r="C8" s="46">
        <f>'2015年度一般公共预算支出表'!C10</f>
        <v>0</v>
      </c>
      <c r="D8" s="18" t="s">
        <v>105</v>
      </c>
      <c r="E8" s="65">
        <f t="shared" si="1"/>
        <v>25937747</v>
      </c>
      <c r="F8" s="66">
        <v>25937747</v>
      </c>
      <c r="G8" s="66">
        <v>25937747</v>
      </c>
      <c r="H8" s="47">
        <v>0</v>
      </c>
      <c r="I8" s="51">
        <f t="shared" si="2"/>
        <v>0</v>
      </c>
      <c r="J8" s="53"/>
      <c r="K8" s="53"/>
      <c r="L8" s="54"/>
      <c r="M8" s="54"/>
      <c r="N8" s="53"/>
      <c r="O8" s="53"/>
      <c r="P8" s="53"/>
      <c r="Q8" s="53"/>
      <c r="R8" s="51">
        <f t="shared" si="3"/>
        <v>0</v>
      </c>
      <c r="S8" s="53"/>
      <c r="T8" s="53"/>
      <c r="U8" s="53"/>
    </row>
    <row r="9" spans="1:21" s="38" customFormat="1" ht="28.9" customHeight="1">
      <c r="A9" s="15">
        <f>'2015年度一般公共预算支出表'!A11</f>
        <v>0</v>
      </c>
      <c r="B9" s="46">
        <f>'2015年度一般公共预算支出表'!B11</f>
        <v>0</v>
      </c>
      <c r="C9" s="46" t="s">
        <v>106</v>
      </c>
      <c r="D9" s="19" t="s">
        <v>107</v>
      </c>
      <c r="E9" s="10">
        <v>4567747</v>
      </c>
      <c r="F9" s="48">
        <v>4567747</v>
      </c>
      <c r="G9" s="67">
        <v>4567747</v>
      </c>
      <c r="H9" s="47">
        <v>0</v>
      </c>
      <c r="I9" s="51">
        <f t="shared" si="2"/>
        <v>0</v>
      </c>
      <c r="J9" s="55"/>
      <c r="K9" s="55"/>
      <c r="L9" s="56"/>
      <c r="M9" s="56"/>
      <c r="N9" s="55"/>
      <c r="O9" s="55"/>
      <c r="P9" s="55"/>
      <c r="Q9" s="55"/>
      <c r="R9" s="51">
        <f t="shared" si="3"/>
        <v>0</v>
      </c>
      <c r="S9" s="55"/>
      <c r="T9" s="55"/>
      <c r="U9" s="55"/>
    </row>
    <row r="10" spans="1:21" s="38" customFormat="1" ht="28.9" customHeight="1">
      <c r="A10" s="15"/>
      <c r="B10" s="46" t="s">
        <v>108</v>
      </c>
      <c r="C10" s="46">
        <f>'2015年度一般公共预算支出表'!C12</f>
        <v>0</v>
      </c>
      <c r="D10" s="19" t="s">
        <v>109</v>
      </c>
      <c r="E10" s="10">
        <f t="shared" si="1"/>
        <v>950100</v>
      </c>
      <c r="F10" s="48">
        <v>950100</v>
      </c>
      <c r="G10" s="67">
        <v>950100</v>
      </c>
      <c r="H10" s="47">
        <v>0</v>
      </c>
      <c r="I10" s="51">
        <f t="shared" si="2"/>
        <v>0</v>
      </c>
      <c r="J10" s="55"/>
      <c r="K10" s="55"/>
      <c r="L10" s="56"/>
      <c r="M10" s="56"/>
      <c r="N10" s="55"/>
      <c r="O10" s="55"/>
      <c r="P10" s="55"/>
      <c r="Q10" s="55"/>
      <c r="R10" s="51">
        <f t="shared" si="3"/>
        <v>0</v>
      </c>
      <c r="S10" s="55"/>
      <c r="T10" s="55"/>
      <c r="U10" s="55"/>
    </row>
    <row r="11" spans="1:21" ht="28.9" customHeight="1">
      <c r="A11" s="15">
        <f>'2015年度一般公共预算支出表'!A13</f>
        <v>0</v>
      </c>
      <c r="B11" s="46"/>
      <c r="C11" s="46" t="s">
        <v>110</v>
      </c>
      <c r="D11" s="19" t="s">
        <v>111</v>
      </c>
      <c r="E11" s="10">
        <v>950100</v>
      </c>
      <c r="F11" s="48">
        <v>950100</v>
      </c>
      <c r="G11" s="67">
        <v>950100</v>
      </c>
      <c r="H11" s="47">
        <v>0</v>
      </c>
      <c r="I11" s="51">
        <f t="shared" si="2"/>
        <v>0</v>
      </c>
      <c r="J11" s="17"/>
      <c r="K11" s="17"/>
      <c r="L11" s="17"/>
      <c r="M11" s="17"/>
      <c r="N11" s="17"/>
      <c r="O11" s="17"/>
      <c r="P11" s="17"/>
      <c r="Q11" s="17"/>
      <c r="R11" s="51">
        <f t="shared" si="3"/>
        <v>0</v>
      </c>
      <c r="S11" s="17"/>
      <c r="T11" s="17"/>
      <c r="U11" s="17"/>
    </row>
    <row r="12" spans="1:21" ht="28.9" customHeight="1">
      <c r="A12" s="15"/>
      <c r="B12" s="46" t="s">
        <v>112</v>
      </c>
      <c r="C12" s="46"/>
      <c r="D12" s="19" t="s">
        <v>113</v>
      </c>
      <c r="E12" s="10">
        <v>21370000</v>
      </c>
      <c r="F12" s="48">
        <v>21370000</v>
      </c>
      <c r="G12" s="67">
        <v>21370000</v>
      </c>
      <c r="H12" s="47">
        <v>0</v>
      </c>
      <c r="I12" s="51">
        <f t="shared" si="2"/>
        <v>0</v>
      </c>
      <c r="J12" s="17"/>
      <c r="K12" s="17"/>
      <c r="L12" s="17"/>
      <c r="M12" s="17"/>
      <c r="N12" s="17"/>
      <c r="O12" s="17"/>
      <c r="P12" s="17"/>
      <c r="Q12" s="17"/>
      <c r="R12" s="51">
        <f t="shared" si="3"/>
        <v>0</v>
      </c>
      <c r="S12" s="17"/>
      <c r="T12" s="17"/>
      <c r="U12" s="17"/>
    </row>
    <row r="13" spans="1:21" ht="28.9" customHeight="1">
      <c r="A13" s="15">
        <f>'2015年度一般公共预算支出表'!A14</f>
        <v>0</v>
      </c>
      <c r="B13" s="46"/>
      <c r="C13" s="46" t="s">
        <v>104</v>
      </c>
      <c r="D13" s="19" t="s">
        <v>114</v>
      </c>
      <c r="E13" s="10">
        <f t="shared" si="1"/>
        <v>21270000</v>
      </c>
      <c r="F13" s="48">
        <v>21270000</v>
      </c>
      <c r="G13" s="67">
        <v>21270000</v>
      </c>
      <c r="H13" s="47">
        <v>0</v>
      </c>
      <c r="I13" s="51">
        <f t="shared" si="2"/>
        <v>0</v>
      </c>
      <c r="J13" s="17"/>
      <c r="K13" s="17"/>
      <c r="L13" s="17"/>
      <c r="M13" s="17"/>
      <c r="N13" s="17"/>
      <c r="O13" s="17"/>
      <c r="P13" s="17"/>
      <c r="Q13" s="17"/>
      <c r="R13" s="51">
        <f t="shared" si="3"/>
        <v>0</v>
      </c>
      <c r="S13" s="17"/>
      <c r="T13" s="17"/>
      <c r="U13" s="17"/>
    </row>
    <row r="14" spans="1:21" ht="28.9" customHeight="1">
      <c r="A14" s="15"/>
      <c r="B14" s="46" t="s">
        <v>112</v>
      </c>
      <c r="C14" s="46"/>
      <c r="D14" s="19" t="s">
        <v>115</v>
      </c>
      <c r="E14" s="10">
        <v>100000</v>
      </c>
      <c r="F14" s="48">
        <v>100000</v>
      </c>
      <c r="G14" s="67">
        <v>100000</v>
      </c>
      <c r="H14" s="47"/>
      <c r="I14" s="51"/>
      <c r="J14" s="17"/>
      <c r="K14" s="17"/>
      <c r="L14" s="17"/>
      <c r="M14" s="17"/>
      <c r="N14" s="17"/>
      <c r="O14" s="17"/>
      <c r="P14" s="17"/>
      <c r="Q14" s="17"/>
      <c r="R14" s="51"/>
      <c r="S14" s="17"/>
      <c r="T14" s="17"/>
      <c r="U14" s="17"/>
    </row>
    <row r="15" spans="1:21" ht="28.9" customHeight="1">
      <c r="A15" s="15"/>
      <c r="B15" s="46"/>
      <c r="C15" s="46" t="s">
        <v>116</v>
      </c>
      <c r="D15" s="63" t="s">
        <v>117</v>
      </c>
      <c r="E15" s="10">
        <f t="shared" ref="E15:E24" si="4">F15+I15+L15+M15+N15+O15+Q15</f>
        <v>100000</v>
      </c>
      <c r="F15" s="48">
        <v>100000</v>
      </c>
      <c r="G15" s="67">
        <v>100000</v>
      </c>
      <c r="H15" s="47"/>
      <c r="I15" s="51"/>
      <c r="J15" s="57"/>
      <c r="K15" s="57"/>
      <c r="L15" s="57"/>
      <c r="M15" s="57"/>
      <c r="N15" s="57"/>
      <c r="O15" s="57"/>
      <c r="P15" s="57"/>
      <c r="Q15" s="57"/>
      <c r="R15" s="51"/>
      <c r="S15" s="57"/>
      <c r="T15" s="57"/>
      <c r="U15" s="57"/>
    </row>
    <row r="16" spans="1:21" ht="28.9" customHeight="1">
      <c r="A16" s="15">
        <v>210</v>
      </c>
      <c r="B16" s="46"/>
      <c r="C16" s="46"/>
      <c r="D16" s="19" t="s">
        <v>118</v>
      </c>
      <c r="E16" s="10">
        <f t="shared" si="4"/>
        <v>200000</v>
      </c>
      <c r="F16" s="48">
        <f t="shared" ref="F16:F24" si="5">G16+H16</f>
        <v>200000</v>
      </c>
      <c r="G16" s="67">
        <v>200000</v>
      </c>
      <c r="H16" s="47"/>
      <c r="I16" s="51"/>
      <c r="J16" s="57"/>
      <c r="K16" s="57"/>
      <c r="L16" s="57"/>
      <c r="M16" s="57"/>
      <c r="N16" s="57"/>
      <c r="O16" s="57"/>
      <c r="P16" s="57"/>
      <c r="Q16" s="57"/>
      <c r="R16" s="51"/>
      <c r="S16" s="57"/>
      <c r="T16" s="57"/>
      <c r="U16" s="57"/>
    </row>
    <row r="17" spans="1:21" ht="28.9" customHeight="1">
      <c r="A17" s="15">
        <f>'2015年度一般公共预算支出表'!A17</f>
        <v>0</v>
      </c>
      <c r="B17" s="46" t="s">
        <v>104</v>
      </c>
      <c r="C17" s="46"/>
      <c r="D17" s="19" t="s">
        <v>119</v>
      </c>
      <c r="E17" s="10">
        <f t="shared" si="4"/>
        <v>200000</v>
      </c>
      <c r="F17" s="48">
        <f t="shared" si="5"/>
        <v>200000</v>
      </c>
      <c r="G17" s="67">
        <v>200000</v>
      </c>
      <c r="H17" s="47"/>
      <c r="I17" s="51"/>
      <c r="J17" s="57"/>
      <c r="K17" s="57"/>
      <c r="L17" s="57"/>
      <c r="M17" s="57"/>
      <c r="N17" s="57"/>
      <c r="O17" s="57"/>
      <c r="P17" s="57"/>
      <c r="Q17" s="57"/>
      <c r="R17" s="51"/>
      <c r="S17" s="57"/>
      <c r="T17" s="57"/>
      <c r="U17" s="57"/>
    </row>
    <row r="18" spans="1:21" ht="28.9" customHeight="1">
      <c r="A18" s="15"/>
      <c r="B18" s="46">
        <f>'2015年度一般公共预算支出表'!B18</f>
        <v>0</v>
      </c>
      <c r="C18" s="46" t="s">
        <v>120</v>
      </c>
      <c r="D18" s="19" t="s">
        <v>121</v>
      </c>
      <c r="E18" s="10">
        <f t="shared" si="4"/>
        <v>200000</v>
      </c>
      <c r="F18" s="48">
        <f t="shared" si="5"/>
        <v>200000</v>
      </c>
      <c r="G18" s="67">
        <v>200000</v>
      </c>
      <c r="H18" s="47"/>
      <c r="I18" s="51"/>
      <c r="J18" s="57"/>
      <c r="K18" s="57"/>
      <c r="L18" s="57"/>
      <c r="M18" s="57"/>
      <c r="N18" s="57"/>
      <c r="O18" s="57"/>
      <c r="P18" s="57"/>
      <c r="Q18" s="57"/>
      <c r="R18" s="51"/>
      <c r="S18" s="57"/>
      <c r="T18" s="57"/>
      <c r="U18" s="57"/>
    </row>
    <row r="19" spans="1:21" ht="28.9" customHeight="1">
      <c r="A19" s="15">
        <f>'2015年度一般公共预算支出表'!A19</f>
        <v>0</v>
      </c>
      <c r="B19" s="46"/>
      <c r="C19" s="46">
        <f>'2015年度一般公共预算支出表'!C19</f>
        <v>0</v>
      </c>
      <c r="D19" s="19"/>
      <c r="E19" s="10"/>
      <c r="F19" s="48"/>
      <c r="G19" s="67"/>
      <c r="H19" s="47"/>
      <c r="I19" s="51"/>
      <c r="J19" s="57"/>
      <c r="K19" s="57"/>
      <c r="L19" s="57"/>
      <c r="M19" s="57"/>
      <c r="N19" s="57"/>
      <c r="O19" s="57"/>
      <c r="P19" s="57"/>
      <c r="Q19" s="57"/>
      <c r="R19" s="51"/>
      <c r="S19" s="57"/>
      <c r="T19" s="57"/>
      <c r="U19" s="57"/>
    </row>
    <row r="20" spans="1:21" ht="28.9" customHeight="1">
      <c r="A20" s="15">
        <f>'2015年度一般公共预算支出表'!A20</f>
        <v>0</v>
      </c>
      <c r="B20" s="46">
        <f>'2015年度一般公共预算支出表'!B20</f>
        <v>0</v>
      </c>
      <c r="C20" s="46"/>
      <c r="D20" s="19"/>
      <c r="E20" s="10"/>
      <c r="F20" s="48"/>
      <c r="G20" s="67"/>
      <c r="H20" s="47"/>
      <c r="I20" s="51"/>
      <c r="J20" s="57"/>
      <c r="K20" s="57"/>
      <c r="L20" s="57"/>
      <c r="M20" s="57"/>
      <c r="N20" s="57"/>
      <c r="O20" s="57"/>
      <c r="P20" s="57"/>
      <c r="Q20" s="57"/>
      <c r="R20" s="51"/>
      <c r="S20" s="57"/>
      <c r="T20" s="57"/>
      <c r="U20" s="57"/>
    </row>
    <row r="21" spans="1:21" ht="28.9" customHeight="1">
      <c r="A21" s="15">
        <f>'2015年度一般公共预算支出表'!A21</f>
        <v>0</v>
      </c>
      <c r="B21" s="46">
        <f>'2015年度一般公共预算支出表'!B21</f>
        <v>0</v>
      </c>
      <c r="C21" s="46">
        <f>'2015年度一般公共预算支出表'!C21</f>
        <v>0</v>
      </c>
      <c r="D21" s="19">
        <f>'2015年度一般公共预算支出表'!D21</f>
        <v>0</v>
      </c>
      <c r="E21" s="10">
        <f t="shared" si="4"/>
        <v>0</v>
      </c>
      <c r="F21" s="48">
        <f t="shared" si="5"/>
        <v>0</v>
      </c>
      <c r="G21" s="68">
        <f>'2015年度一般公共预算支出表'!E21</f>
        <v>0</v>
      </c>
      <c r="H21" s="49"/>
      <c r="I21" s="53"/>
      <c r="J21" s="58"/>
      <c r="K21" s="58"/>
      <c r="L21" s="58"/>
      <c r="M21" s="58"/>
      <c r="N21" s="58"/>
      <c r="O21" s="58"/>
      <c r="P21" s="58"/>
      <c r="Q21" s="58"/>
      <c r="R21" s="53"/>
      <c r="S21" s="58"/>
      <c r="T21" s="58"/>
      <c r="U21" s="58"/>
    </row>
    <row r="22" spans="1:21" ht="28.9" customHeight="1">
      <c r="A22" s="15">
        <f>'2015年度一般公共预算支出表'!A22</f>
        <v>0</v>
      </c>
      <c r="B22" s="46">
        <f>'2015年度一般公共预算支出表'!B22</f>
        <v>0</v>
      </c>
      <c r="C22" s="46">
        <f>'2015年度一般公共预算支出表'!C22</f>
        <v>0</v>
      </c>
      <c r="D22" s="19">
        <f>'2015年度一般公共预算支出表'!D22</f>
        <v>0</v>
      </c>
      <c r="E22" s="10">
        <f t="shared" si="4"/>
        <v>0</v>
      </c>
      <c r="F22" s="48">
        <f t="shared" si="5"/>
        <v>0</v>
      </c>
      <c r="G22" s="48">
        <f>'2015年度一般公共预算支出表'!E22</f>
        <v>0</v>
      </c>
      <c r="H22" s="48"/>
      <c r="I22" s="55"/>
      <c r="J22" s="57"/>
      <c r="K22" s="57"/>
      <c r="L22" s="57"/>
      <c r="M22" s="57"/>
      <c r="N22" s="57"/>
      <c r="O22" s="57"/>
      <c r="P22" s="57"/>
      <c r="Q22" s="57"/>
      <c r="R22" s="55"/>
      <c r="S22" s="57"/>
      <c r="T22" s="57"/>
      <c r="U22" s="57"/>
    </row>
    <row r="23" spans="1:21" ht="28.9" customHeight="1">
      <c r="A23" s="15">
        <f>'2015年度一般公共预算支出表'!A23</f>
        <v>0</v>
      </c>
      <c r="B23" s="15">
        <f>'2015年度一般公共预算支出表'!B23</f>
        <v>0</v>
      </c>
      <c r="C23" s="15">
        <f>'2015年度一般公共预算支出表'!C23</f>
        <v>0</v>
      </c>
      <c r="D23" s="19">
        <f>'2015年度一般公共预算支出表'!D23</f>
        <v>0</v>
      </c>
      <c r="E23" s="10">
        <f t="shared" si="4"/>
        <v>0</v>
      </c>
      <c r="F23" s="48">
        <f t="shared" si="5"/>
        <v>0</v>
      </c>
      <c r="G23" s="48">
        <f>'2015年度一般公共预算支出表'!E23</f>
        <v>0</v>
      </c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</row>
    <row r="24" spans="1:21" ht="28.9" customHeight="1">
      <c r="A24" s="15">
        <f>'2015年度一般公共预算支出表'!A24</f>
        <v>0</v>
      </c>
      <c r="B24" s="15">
        <f>'2015年度一般公共预算支出表'!B24</f>
        <v>0</v>
      </c>
      <c r="C24" s="15">
        <f>'2015年度一般公共预算支出表'!C24</f>
        <v>0</v>
      </c>
      <c r="D24" s="19">
        <f>'2015年度一般公共预算支出表'!D24</f>
        <v>0</v>
      </c>
      <c r="E24" s="10">
        <f t="shared" si="4"/>
        <v>0</v>
      </c>
      <c r="F24" s="48">
        <f t="shared" si="5"/>
        <v>0</v>
      </c>
      <c r="G24" s="48">
        <f>'2015年度一般公共预算支出表'!E24</f>
        <v>0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</row>
  </sheetData>
  <mergeCells count="18">
    <mergeCell ref="P4:P5"/>
    <mergeCell ref="Q4:Q5"/>
    <mergeCell ref="D3:D5"/>
    <mergeCell ref="E4:E5"/>
    <mergeCell ref="L4:L5"/>
    <mergeCell ref="M4:M5"/>
    <mergeCell ref="N4:N5"/>
    <mergeCell ref="O4:O5"/>
    <mergeCell ref="A1:U1"/>
    <mergeCell ref="A2:E2"/>
    <mergeCell ref="A3:C3"/>
    <mergeCell ref="E3:U3"/>
    <mergeCell ref="F4:H4"/>
    <mergeCell ref="I4:K4"/>
    <mergeCell ref="R4:U4"/>
    <mergeCell ref="A4:A5"/>
    <mergeCell ref="B4:B5"/>
    <mergeCell ref="C4:C5"/>
  </mergeCells>
  <phoneticPr fontId="6" type="noConversion"/>
  <pageMargins left="0.75" right="0.75" top="0.79" bottom="0.79" header="0" footer="0"/>
  <pageSetup paperSize="9" scale="75" orientation="landscape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4"/>
  <sheetViews>
    <sheetView showZeros="0" topLeftCell="A3" workbookViewId="0">
      <selection activeCell="D17" sqref="D17"/>
    </sheetView>
  </sheetViews>
  <sheetFormatPr defaultColWidth="9.140625" defaultRowHeight="14.25" customHeight="1"/>
  <cols>
    <col min="1" max="2" width="5.5703125" customWidth="1"/>
    <col min="3" max="3" width="5.42578125" customWidth="1"/>
    <col min="4" max="4" width="32.7109375" customWidth="1"/>
    <col min="5" max="5" width="12.28515625" customWidth="1"/>
    <col min="6" max="10" width="11" customWidth="1"/>
    <col min="11" max="11" width="12.85546875" customWidth="1"/>
    <col min="12" max="15" width="11" customWidth="1"/>
    <col min="16" max="19" width="8.42578125" customWidth="1"/>
    <col min="20" max="20" width="10.28515625" style="3" customWidth="1"/>
    <col min="21" max="22" width="9.85546875" style="3" customWidth="1"/>
    <col min="23" max="23" width="11.42578125" style="3" customWidth="1"/>
    <col min="24" max="24" width="8.42578125" customWidth="1"/>
  </cols>
  <sheetData>
    <row r="1" spans="1:24" ht="28.5" customHeight="1">
      <c r="A1" s="103" t="s">
        <v>122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27" t="s">
        <v>0</v>
      </c>
    </row>
    <row r="2" spans="1:24" ht="20.25" customHeight="1">
      <c r="A2" s="105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  <c r="T2" s="28" t="s">
        <v>0</v>
      </c>
      <c r="U2" s="28" t="s">
        <v>0</v>
      </c>
      <c r="V2" s="29" t="s">
        <v>0</v>
      </c>
      <c r="W2" s="29" t="s">
        <v>0</v>
      </c>
      <c r="X2" s="30" t="s">
        <v>4</v>
      </c>
    </row>
    <row r="3" spans="1:24" ht="20.25" customHeight="1">
      <c r="A3" s="107" t="s">
        <v>77</v>
      </c>
      <c r="B3" s="107"/>
      <c r="C3" s="107"/>
      <c r="D3" s="107"/>
      <c r="E3" s="4" t="s">
        <v>0</v>
      </c>
      <c r="F3" s="4" t="s">
        <v>0</v>
      </c>
      <c r="G3" s="4" t="s">
        <v>0</v>
      </c>
      <c r="H3" s="4" t="s">
        <v>0</v>
      </c>
      <c r="I3" s="4" t="s">
        <v>0</v>
      </c>
      <c r="J3" s="4" t="s">
        <v>0</v>
      </c>
      <c r="K3" s="4" t="s">
        <v>0</v>
      </c>
      <c r="L3" s="4" t="s">
        <v>0</v>
      </c>
      <c r="M3" s="4" t="s">
        <v>0</v>
      </c>
      <c r="N3" s="23" t="s">
        <v>0</v>
      </c>
      <c r="O3" s="23" t="s">
        <v>0</v>
      </c>
      <c r="P3" s="23" t="s">
        <v>0</v>
      </c>
      <c r="Q3" s="23" t="s">
        <v>0</v>
      </c>
      <c r="R3" s="23" t="s">
        <v>0</v>
      </c>
      <c r="S3" s="23" t="s">
        <v>0</v>
      </c>
      <c r="T3" s="31" t="s">
        <v>0</v>
      </c>
      <c r="U3" s="31" t="s">
        <v>0</v>
      </c>
      <c r="V3" s="32" t="s">
        <v>0</v>
      </c>
      <c r="W3" s="32" t="s">
        <v>0</v>
      </c>
      <c r="X3" s="33" t="s">
        <v>0</v>
      </c>
    </row>
    <row r="4" spans="1:24" ht="20.25" customHeight="1">
      <c r="A4" s="108" t="s">
        <v>78</v>
      </c>
      <c r="B4" s="109"/>
      <c r="C4" s="109"/>
      <c r="D4" s="96" t="s">
        <v>123</v>
      </c>
      <c r="E4" s="96" t="s">
        <v>84</v>
      </c>
      <c r="F4" s="108" t="s">
        <v>124</v>
      </c>
      <c r="G4" s="109"/>
      <c r="H4" s="109"/>
      <c r="I4" s="109"/>
      <c r="J4" s="109"/>
      <c r="K4" s="108" t="s">
        <v>125</v>
      </c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18" t="s">
        <v>126</v>
      </c>
    </row>
    <row r="5" spans="1:24" ht="39" customHeight="1">
      <c r="A5" s="108" t="s">
        <v>81</v>
      </c>
      <c r="B5" s="108" t="s">
        <v>82</v>
      </c>
      <c r="C5" s="108" t="s">
        <v>83</v>
      </c>
      <c r="D5" s="97"/>
      <c r="E5" s="97"/>
      <c r="F5" s="110" t="s">
        <v>84</v>
      </c>
      <c r="G5" s="110" t="s">
        <v>127</v>
      </c>
      <c r="H5" s="110" t="s">
        <v>128</v>
      </c>
      <c r="I5" s="111"/>
      <c r="J5" s="108" t="s">
        <v>129</v>
      </c>
      <c r="K5" s="110" t="s">
        <v>84</v>
      </c>
      <c r="L5" s="110" t="s">
        <v>127</v>
      </c>
      <c r="M5" s="110" t="s">
        <v>129</v>
      </c>
      <c r="N5" s="110" t="s">
        <v>130</v>
      </c>
      <c r="O5" s="110" t="s">
        <v>131</v>
      </c>
      <c r="P5" s="110" t="s">
        <v>132</v>
      </c>
      <c r="Q5" s="110" t="s">
        <v>133</v>
      </c>
      <c r="R5" s="110" t="s">
        <v>134</v>
      </c>
      <c r="S5" s="110" t="s">
        <v>135</v>
      </c>
      <c r="T5" s="112" t="s">
        <v>136</v>
      </c>
      <c r="U5" s="114" t="s">
        <v>137</v>
      </c>
      <c r="V5" s="114" t="s">
        <v>138</v>
      </c>
      <c r="W5" s="116" t="s">
        <v>139</v>
      </c>
      <c r="X5" s="119"/>
    </row>
    <row r="6" spans="1:24" ht="41.25" customHeight="1">
      <c r="A6" s="109"/>
      <c r="B6" s="109"/>
      <c r="C6" s="109"/>
      <c r="D6" s="97"/>
      <c r="E6" s="97"/>
      <c r="F6" s="111"/>
      <c r="G6" s="111"/>
      <c r="H6" s="6" t="s">
        <v>94</v>
      </c>
      <c r="I6" s="6" t="s">
        <v>140</v>
      </c>
      <c r="J6" s="109"/>
      <c r="K6" s="111"/>
      <c r="L6" s="111"/>
      <c r="M6" s="111"/>
      <c r="N6" s="111"/>
      <c r="O6" s="111"/>
      <c r="P6" s="111"/>
      <c r="Q6" s="111"/>
      <c r="R6" s="111"/>
      <c r="S6" s="111"/>
      <c r="T6" s="113"/>
      <c r="U6" s="115"/>
      <c r="V6" s="115"/>
      <c r="W6" s="117"/>
      <c r="X6" s="119"/>
    </row>
    <row r="7" spans="1:24" ht="20.25" customHeight="1">
      <c r="A7" s="7" t="s">
        <v>141</v>
      </c>
      <c r="B7" s="7" t="s">
        <v>141</v>
      </c>
      <c r="C7" s="7" t="s">
        <v>141</v>
      </c>
      <c r="D7" s="7" t="s">
        <v>141</v>
      </c>
      <c r="E7" s="7" t="s">
        <v>0</v>
      </c>
      <c r="F7" s="7" t="s">
        <v>142</v>
      </c>
      <c r="G7" s="7" t="s">
        <v>143</v>
      </c>
      <c r="H7" s="7" t="s">
        <v>144</v>
      </c>
      <c r="I7" s="7" t="s">
        <v>145</v>
      </c>
      <c r="J7" s="64" t="s">
        <v>146</v>
      </c>
      <c r="K7" s="7" t="s">
        <v>147</v>
      </c>
      <c r="L7" s="7" t="s">
        <v>148</v>
      </c>
      <c r="M7" s="7" t="s">
        <v>149</v>
      </c>
      <c r="N7" s="7" t="s">
        <v>150</v>
      </c>
      <c r="O7" s="7" t="s">
        <v>151</v>
      </c>
      <c r="P7" s="7" t="s">
        <v>152</v>
      </c>
      <c r="Q7" s="7" t="s">
        <v>153</v>
      </c>
      <c r="R7" s="7" t="s">
        <v>154</v>
      </c>
      <c r="S7" s="7" t="s">
        <v>155</v>
      </c>
      <c r="T7" s="34" t="s">
        <v>156</v>
      </c>
      <c r="U7" s="34" t="s">
        <v>157</v>
      </c>
      <c r="V7" s="34" t="s">
        <v>158</v>
      </c>
      <c r="W7" s="34" t="s">
        <v>159</v>
      </c>
      <c r="X7" s="35" t="s">
        <v>160</v>
      </c>
    </row>
    <row r="8" spans="1:24" s="1" customFormat="1" ht="25.15" customHeight="1">
      <c r="A8" s="8"/>
      <c r="B8" s="8"/>
      <c r="C8" s="36"/>
      <c r="D8" s="9" t="s">
        <v>102</v>
      </c>
      <c r="E8" s="11">
        <v>278087847</v>
      </c>
      <c r="F8" s="11">
        <v>5117847</v>
      </c>
      <c r="G8" s="11">
        <v>3825295</v>
      </c>
      <c r="H8" s="11">
        <v>223592</v>
      </c>
      <c r="I8" s="11"/>
      <c r="J8" s="12">
        <v>1068960</v>
      </c>
      <c r="K8" s="11">
        <v>21970000</v>
      </c>
      <c r="L8" s="11"/>
      <c r="M8" s="11"/>
      <c r="N8" s="11"/>
      <c r="O8" s="12">
        <f t="shared" ref="O8:V8" si="0">O9</f>
        <v>0</v>
      </c>
      <c r="P8" s="12">
        <f t="shared" si="0"/>
        <v>0</v>
      </c>
      <c r="Q8" s="12">
        <f t="shared" si="0"/>
        <v>0</v>
      </c>
      <c r="R8" s="12">
        <f t="shared" si="0"/>
        <v>0</v>
      </c>
      <c r="S8" s="12">
        <f t="shared" si="0"/>
        <v>0</v>
      </c>
      <c r="T8" s="12">
        <f t="shared" si="0"/>
        <v>0</v>
      </c>
      <c r="U8" s="12">
        <f t="shared" si="0"/>
        <v>0</v>
      </c>
      <c r="V8" s="12">
        <f t="shared" si="0"/>
        <v>0</v>
      </c>
      <c r="W8" s="11">
        <v>21970000</v>
      </c>
      <c r="X8" s="36"/>
    </row>
    <row r="9" spans="1:24" s="2" customFormat="1" ht="24" customHeight="1">
      <c r="A9" s="14" t="s">
        <v>161</v>
      </c>
      <c r="B9" s="14"/>
      <c r="C9" s="14"/>
      <c r="D9" s="21" t="s">
        <v>103</v>
      </c>
      <c r="E9" s="16">
        <v>26887847</v>
      </c>
      <c r="F9" s="16">
        <v>5117847</v>
      </c>
      <c r="G9" s="16">
        <v>3825295</v>
      </c>
      <c r="H9" s="16">
        <v>223592</v>
      </c>
      <c r="I9" s="20"/>
      <c r="J9" s="17">
        <v>1068960</v>
      </c>
      <c r="K9" s="24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4"/>
      <c r="X9" s="37"/>
    </row>
    <row r="10" spans="1:24" s="2" customFormat="1" ht="24" customHeight="1">
      <c r="A10" s="14"/>
      <c r="B10" s="14" t="s">
        <v>104</v>
      </c>
      <c r="C10" s="14"/>
      <c r="D10" s="21" t="s">
        <v>105</v>
      </c>
      <c r="E10" s="16">
        <v>25937747</v>
      </c>
      <c r="F10" s="16">
        <v>4167747</v>
      </c>
      <c r="G10" s="16">
        <v>3825295</v>
      </c>
      <c r="H10" s="16">
        <v>223592</v>
      </c>
      <c r="I10" s="20"/>
      <c r="J10" s="17">
        <v>118860</v>
      </c>
      <c r="K10" s="24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4"/>
      <c r="X10" s="37"/>
    </row>
    <row r="11" spans="1:24" s="2" customFormat="1" ht="24" customHeight="1">
      <c r="A11" s="14"/>
      <c r="B11" s="14"/>
      <c r="C11" s="14" t="s">
        <v>106</v>
      </c>
      <c r="D11" s="21" t="s">
        <v>107</v>
      </c>
      <c r="E11" s="16">
        <v>4567747</v>
      </c>
      <c r="F11" s="16">
        <v>4167747</v>
      </c>
      <c r="G11" s="16">
        <v>3825295</v>
      </c>
      <c r="H11" s="16">
        <v>223592</v>
      </c>
      <c r="I11" s="20"/>
      <c r="J11" s="17">
        <v>118860</v>
      </c>
      <c r="K11" s="24">
        <v>400000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4">
        <v>400000</v>
      </c>
      <c r="X11" s="37"/>
    </row>
    <row r="12" spans="1:24" s="2" customFormat="1" ht="24" customHeight="1">
      <c r="A12" s="14"/>
      <c r="B12" s="14" t="s">
        <v>108</v>
      </c>
      <c r="C12" s="14"/>
      <c r="D12" s="21" t="s">
        <v>109</v>
      </c>
      <c r="E12" s="16">
        <v>950100</v>
      </c>
      <c r="F12" s="16">
        <v>950100</v>
      </c>
      <c r="G12" s="16"/>
      <c r="H12" s="16"/>
      <c r="I12" s="20"/>
      <c r="J12" s="17">
        <v>950100</v>
      </c>
      <c r="K12" s="24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4"/>
      <c r="X12" s="37"/>
    </row>
    <row r="13" spans="1:24" s="2" customFormat="1" ht="24" customHeight="1">
      <c r="A13" s="14"/>
      <c r="B13" s="14"/>
      <c r="C13" s="14" t="s">
        <v>110</v>
      </c>
      <c r="D13" s="21" t="s">
        <v>111</v>
      </c>
      <c r="E13" s="24">
        <v>950100</v>
      </c>
      <c r="F13" s="16">
        <v>950100</v>
      </c>
      <c r="G13" s="16"/>
      <c r="H13" s="16"/>
      <c r="I13" s="20"/>
      <c r="J13" s="17">
        <v>950100</v>
      </c>
      <c r="K13" s="24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4"/>
      <c r="X13" s="37"/>
    </row>
    <row r="14" spans="1:24" s="2" customFormat="1" ht="24" customHeight="1">
      <c r="A14" s="14"/>
      <c r="B14" s="14" t="s">
        <v>112</v>
      </c>
      <c r="C14" s="14"/>
      <c r="D14" s="63" t="s">
        <v>113</v>
      </c>
      <c r="E14" s="16">
        <v>21370000</v>
      </c>
      <c r="F14" s="16"/>
      <c r="G14" s="16"/>
      <c r="H14" s="16"/>
      <c r="I14" s="20"/>
      <c r="J14" s="17"/>
      <c r="K14" s="24">
        <v>21370000</v>
      </c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4">
        <v>21370000</v>
      </c>
      <c r="X14" s="37"/>
    </row>
    <row r="15" spans="1:24" s="2" customFormat="1" ht="24" customHeight="1">
      <c r="A15" s="13"/>
      <c r="B15" s="14"/>
      <c r="C15" s="14" t="s">
        <v>104</v>
      </c>
      <c r="D15" s="63" t="s">
        <v>162</v>
      </c>
      <c r="E15" s="16">
        <v>21270000</v>
      </c>
      <c r="F15" s="16"/>
      <c r="G15" s="16"/>
      <c r="H15" s="16"/>
      <c r="I15" s="20"/>
      <c r="J15" s="17"/>
      <c r="K15" s="24">
        <v>21270000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4">
        <v>21270000</v>
      </c>
      <c r="X15" s="37"/>
    </row>
    <row r="16" spans="1:24" s="2" customFormat="1" ht="24" customHeight="1">
      <c r="A16" s="13"/>
      <c r="B16" s="14" t="s">
        <v>112</v>
      </c>
      <c r="C16" s="14"/>
      <c r="D16" s="63" t="s">
        <v>163</v>
      </c>
      <c r="E16" s="16">
        <v>100000</v>
      </c>
      <c r="F16" s="16"/>
      <c r="G16" s="16"/>
      <c r="H16" s="16"/>
      <c r="I16" s="20"/>
      <c r="J16" s="17"/>
      <c r="K16" s="24">
        <v>100000</v>
      </c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4">
        <v>100000</v>
      </c>
      <c r="X16" s="37"/>
    </row>
    <row r="17" spans="1:24" s="2" customFormat="1" ht="24" customHeight="1">
      <c r="A17" s="13"/>
      <c r="B17" s="14"/>
      <c r="C17" s="14" t="s">
        <v>116</v>
      </c>
      <c r="D17" s="63" t="s">
        <v>117</v>
      </c>
      <c r="E17" s="16">
        <v>100000</v>
      </c>
      <c r="F17" s="16"/>
      <c r="G17" s="16"/>
      <c r="H17" s="16"/>
      <c r="I17" s="20"/>
      <c r="J17" s="17"/>
      <c r="K17" s="24">
        <v>100000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4">
        <v>100000</v>
      </c>
      <c r="X17" s="37"/>
    </row>
    <row r="18" spans="1:24" s="2" customFormat="1" ht="24" customHeight="1">
      <c r="A18" s="13">
        <v>210</v>
      </c>
      <c r="B18" s="14"/>
      <c r="C18" s="14"/>
      <c r="D18" s="63" t="s">
        <v>118</v>
      </c>
      <c r="E18" s="16">
        <v>200000</v>
      </c>
      <c r="F18" s="16"/>
      <c r="G18" s="16"/>
      <c r="H18" s="16"/>
      <c r="I18" s="20"/>
      <c r="J18" s="17"/>
      <c r="K18" s="24">
        <v>200000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4">
        <v>200000</v>
      </c>
      <c r="X18" s="37"/>
    </row>
    <row r="19" spans="1:24" s="2" customFormat="1" ht="24" customHeight="1">
      <c r="A19" s="13"/>
      <c r="B19" s="14" t="s">
        <v>104</v>
      </c>
      <c r="C19" s="14"/>
      <c r="D19" s="63" t="s">
        <v>119</v>
      </c>
      <c r="E19" s="16">
        <v>200000</v>
      </c>
      <c r="F19" s="16"/>
      <c r="G19" s="16"/>
      <c r="H19" s="16"/>
      <c r="I19" s="20"/>
      <c r="J19" s="17"/>
      <c r="K19" s="24">
        <v>200000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4">
        <v>200000</v>
      </c>
      <c r="X19" s="37"/>
    </row>
    <row r="20" spans="1:24" s="2" customFormat="1" ht="24" customHeight="1">
      <c r="A20" s="13"/>
      <c r="B20" s="14"/>
      <c r="C20" s="13">
        <v>99</v>
      </c>
      <c r="D20" s="63" t="s">
        <v>164</v>
      </c>
      <c r="E20" s="16">
        <v>200000</v>
      </c>
      <c r="F20" s="16"/>
      <c r="G20" s="20"/>
      <c r="H20" s="16"/>
      <c r="I20" s="20"/>
      <c r="J20" s="17"/>
      <c r="K20" s="24">
        <v>200000</v>
      </c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4">
        <v>200000</v>
      </c>
      <c r="X20" s="37"/>
    </row>
    <row r="21" spans="1:24" s="2" customFormat="1" ht="24" customHeight="1">
      <c r="A21" s="13"/>
      <c r="B21" s="14"/>
      <c r="C21" s="13"/>
      <c r="D21" s="63"/>
      <c r="E21" s="16"/>
      <c r="F21" s="20"/>
      <c r="G21" s="20"/>
      <c r="H21" s="16"/>
      <c r="I21" s="20"/>
      <c r="J21" s="17"/>
      <c r="K21" s="24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4"/>
      <c r="X21" s="37"/>
    </row>
    <row r="22" spans="1:24" s="2" customFormat="1" ht="24" customHeight="1">
      <c r="A22" s="13"/>
      <c r="B22" s="14"/>
      <c r="C22" s="13"/>
      <c r="D22" s="21"/>
      <c r="E22" s="16"/>
      <c r="F22" s="20"/>
      <c r="G22" s="20"/>
      <c r="H22" s="16"/>
      <c r="I22" s="20"/>
      <c r="J22" s="20"/>
      <c r="K22" s="24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4"/>
      <c r="X22" s="37"/>
    </row>
    <row r="23" spans="1:24" s="2" customFormat="1" ht="24" customHeight="1">
      <c r="A23" s="13"/>
      <c r="B23" s="13"/>
      <c r="C23" s="13"/>
      <c r="D23" s="21"/>
      <c r="E23" s="16"/>
      <c r="F23" s="20"/>
      <c r="G23" s="20"/>
      <c r="H23" s="16"/>
      <c r="I23" s="20"/>
      <c r="J23" s="20"/>
      <c r="K23" s="24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4"/>
      <c r="X23" s="37"/>
    </row>
    <row r="24" spans="1:24" s="2" customFormat="1" ht="24" customHeight="1">
      <c r="A24" s="13"/>
      <c r="B24" s="13"/>
      <c r="C24" s="13"/>
      <c r="D24" s="21"/>
      <c r="E24" s="16"/>
      <c r="F24" s="20"/>
      <c r="G24" s="20"/>
      <c r="H24" s="16"/>
      <c r="I24" s="20"/>
      <c r="J24" s="20"/>
      <c r="K24" s="26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4"/>
      <c r="X24" s="37"/>
    </row>
  </sheetData>
  <mergeCells count="29">
    <mergeCell ref="V5:V6"/>
    <mergeCell ref="W5:W6"/>
    <mergeCell ref="X4:X6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N5:N6"/>
    <mergeCell ref="O5:O6"/>
    <mergeCell ref="H5:I5"/>
    <mergeCell ref="A5:A6"/>
    <mergeCell ref="B5:B6"/>
    <mergeCell ref="C5:C6"/>
    <mergeCell ref="D4:D6"/>
    <mergeCell ref="E4:E6"/>
    <mergeCell ref="F5:F6"/>
    <mergeCell ref="G5:G6"/>
    <mergeCell ref="A1:W1"/>
    <mergeCell ref="A2:M2"/>
    <mergeCell ref="A3:D3"/>
    <mergeCell ref="A4:C4"/>
    <mergeCell ref="F4:J4"/>
    <mergeCell ref="K4:W4"/>
  </mergeCells>
  <phoneticPr fontId="6" type="noConversion"/>
  <printOptions verticalCentered="1"/>
  <pageMargins left="0.31" right="0.2" top="0.79" bottom="0.79" header="0.18" footer="0"/>
  <pageSetup paperSize="9" scale="75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表格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2015年度收支总表</vt:lpstr>
      <vt:lpstr>2015年度公共预算基金预算支出表</vt:lpstr>
      <vt:lpstr>2015年度一般公共预算支出表</vt:lpstr>
      <vt:lpstr>'2015年度公共预算基金预算支出表'!Print_Titles</vt:lpstr>
      <vt:lpstr>'2015年度收支总表'!Print_Titles</vt:lpstr>
      <vt:lpstr>'2015年度一般公共预算支出表'!Print_Titles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1</cp:lastModifiedBy>
  <cp:revision>1</cp:revision>
  <cp:lastPrinted>2016-07-27T08:36:33Z</cp:lastPrinted>
  <dcterms:created xsi:type="dcterms:W3CDTF">2016-07-27T11:32:46Z</dcterms:created>
  <dcterms:modified xsi:type="dcterms:W3CDTF">2016-08-09T01:58:45Z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