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教育类" sheetId="1" r:id="rId1"/>
    <sheet name="综合类" sheetId="2" r:id="rId2"/>
    <sheet name="卫生类" sheetId="3" r:id="rId3"/>
    <sheet name="Sheet1" sheetId="4" state="hidden" r:id="rId4"/>
  </sheets>
  <definedNames>
    <definedName name="_xlnm._FilterDatabase" localSheetId="0" hidden="1">教育类!$A$2:$I$128</definedName>
    <definedName name="_xlnm._FilterDatabase" localSheetId="2" hidden="1">卫生类!$A$2:$I$148</definedName>
    <definedName name="_xlnm._FilterDatabase" localSheetId="1" hidden="1">综合类!$A$2:$I$200</definedName>
    <definedName name="_xlnm.Print_Area" localSheetId="2">卫生类!$1:$2</definedName>
    <definedName name="_xlnm.Print_Titles" localSheetId="3">Sheet1!$1:$1</definedName>
    <definedName name="_xlnm.Print_Titles" localSheetId="0">教育类!$1:$2</definedName>
    <definedName name="_xlnm.Print_Titles" localSheetId="1">综合类!$1:$2</definedName>
  </definedNames>
  <calcPr calcId="144525"/>
</workbook>
</file>

<file path=xl/sharedStrings.xml><?xml version="1.0" encoding="utf-8"?>
<sst xmlns="http://schemas.openxmlformats.org/spreadsheetml/2006/main" count="3504" uniqueCount="1098">
  <si>
    <t>2020年梅县区事业单位公开招聘人员总成绩（教育类）</t>
  </si>
  <si>
    <t>序号</t>
  </si>
  <si>
    <t>岗位编码</t>
  </si>
  <si>
    <t>准考证号</t>
  </si>
  <si>
    <t>笔试成绩</t>
  </si>
  <si>
    <t>面试成绩</t>
  </si>
  <si>
    <t>总成绩</t>
  </si>
  <si>
    <t>排名</t>
  </si>
  <si>
    <t>拟录取</t>
  </si>
  <si>
    <t>mxjy001</t>
  </si>
  <si>
    <t>20012211801</t>
  </si>
  <si>
    <t>20012211807</t>
  </si>
  <si>
    <t>20012211808</t>
  </si>
  <si>
    <t>20012211810</t>
  </si>
  <si>
    <t>20012211822</t>
  </si>
  <si>
    <t>20012211901</t>
  </si>
  <si>
    <t>20012211904</t>
  </si>
  <si>
    <t>20012211907</t>
  </si>
  <si>
    <t>mxjy014</t>
  </si>
  <si>
    <t>20142212506</t>
  </si>
  <si>
    <t>20142212508</t>
  </si>
  <si>
    <t>20142212527</t>
  </si>
  <si>
    <t>mxjy017</t>
  </si>
  <si>
    <t>20172212923</t>
  </si>
  <si>
    <t>20172213015</t>
  </si>
  <si>
    <t>20172212918</t>
  </si>
  <si>
    <t>mxjy002</t>
  </si>
  <si>
    <t>20022211909</t>
  </si>
  <si>
    <t>20022211913</t>
  </si>
  <si>
    <t>mxjy003</t>
  </si>
  <si>
    <t>20032211917</t>
  </si>
  <si>
    <t>20032211918</t>
  </si>
  <si>
    <t>20032211920</t>
  </si>
  <si>
    <t>20032211921</t>
  </si>
  <si>
    <t>20032211923</t>
  </si>
  <si>
    <t>mxjy004</t>
  </si>
  <si>
    <t>20042211925</t>
  </si>
  <si>
    <t>20042211926</t>
  </si>
  <si>
    <t>20042211928</t>
  </si>
  <si>
    <t>mxjy012</t>
  </si>
  <si>
    <t>20122212217</t>
  </si>
  <si>
    <t>20122212312</t>
  </si>
  <si>
    <t>20122212314</t>
  </si>
  <si>
    <t>mxjy015</t>
  </si>
  <si>
    <t>20152212713</t>
  </si>
  <si>
    <t>20152212716</t>
  </si>
  <si>
    <t>20152212717</t>
  </si>
  <si>
    <t>mxjy018</t>
  </si>
  <si>
    <t>20182213028</t>
  </si>
  <si>
    <t>20182213030</t>
  </si>
  <si>
    <t>20182213102</t>
  </si>
  <si>
    <t>mxjy006</t>
  </si>
  <si>
    <t>20062212003</t>
  </si>
  <si>
    <t>20062212004</t>
  </si>
  <si>
    <t>mxjy007</t>
  </si>
  <si>
    <t>20072212007</t>
  </si>
  <si>
    <t>20072212008</t>
  </si>
  <si>
    <t>20072212010</t>
  </si>
  <si>
    <t>mxjy013</t>
  </si>
  <si>
    <t>20132212327</t>
  </si>
  <si>
    <t>20132212403</t>
  </si>
  <si>
    <t>20132212422</t>
  </si>
  <si>
    <t>20132212414</t>
  </si>
  <si>
    <t>mxjy020</t>
  </si>
  <si>
    <t>20202213126</t>
  </si>
  <si>
    <t>20202213202</t>
  </si>
  <si>
    <t>mxjy024</t>
  </si>
  <si>
    <t>20242213529</t>
  </si>
  <si>
    <t>20242213608</t>
  </si>
  <si>
    <t>mxjy008</t>
  </si>
  <si>
    <t>20082212014</t>
  </si>
  <si>
    <t>20082212015</t>
  </si>
  <si>
    <t>20082212017</t>
  </si>
  <si>
    <t>20082212020</t>
  </si>
  <si>
    <t>20082212022</t>
  </si>
  <si>
    <t>20082212024</t>
  </si>
  <si>
    <t>20082212101</t>
  </si>
  <si>
    <t>20082212109</t>
  </si>
  <si>
    <t>mxjy031</t>
  </si>
  <si>
    <t>20312214105</t>
  </si>
  <si>
    <t>20312214110</t>
  </si>
  <si>
    <t>20312214112</t>
  </si>
  <si>
    <t>mxjy034</t>
  </si>
  <si>
    <t>20342214219</t>
  </si>
  <si>
    <t>20342214306</t>
  </si>
  <si>
    <t>mxjy010</t>
  </si>
  <si>
    <t>20102212127</t>
  </si>
  <si>
    <t>20102212129</t>
  </si>
  <si>
    <t>20102212201</t>
  </si>
  <si>
    <t>mxjy032</t>
  </si>
  <si>
    <t>20322214121</t>
  </si>
  <si>
    <t>mxjy011</t>
  </si>
  <si>
    <t>20112212209</t>
  </si>
  <si>
    <t>20112212211</t>
  </si>
  <si>
    <t>20112212213</t>
  </si>
  <si>
    <t>mxjy029</t>
  </si>
  <si>
    <t>20292213928</t>
  </si>
  <si>
    <t>20292214001</t>
  </si>
  <si>
    <t>20292214011</t>
  </si>
  <si>
    <t>mxjy030</t>
  </si>
  <si>
    <t>20302214018</t>
  </si>
  <si>
    <t>20302214023</t>
  </si>
  <si>
    <t>20302214024</t>
  </si>
  <si>
    <t>mxjy025</t>
  </si>
  <si>
    <t>20252213621</t>
  </si>
  <si>
    <t>20252213703</t>
  </si>
  <si>
    <t>mxjy027</t>
  </si>
  <si>
    <t>20272213726</t>
  </si>
  <si>
    <t>20272213728</t>
  </si>
  <si>
    <t>20272213803</t>
  </si>
  <si>
    <t>mxjy005</t>
  </si>
  <si>
    <t>20052211930</t>
  </si>
  <si>
    <t>20052212001</t>
  </si>
  <si>
    <t>mxjy019</t>
  </si>
  <si>
    <t>20192213125</t>
  </si>
  <si>
    <t>mxjy021</t>
  </si>
  <si>
    <t>20212213218</t>
  </si>
  <si>
    <t>20212213304</t>
  </si>
  <si>
    <t>20212213305</t>
  </si>
  <si>
    <t>20212213307</t>
  </si>
  <si>
    <t>20212213309</t>
  </si>
  <si>
    <t>20212213216</t>
  </si>
  <si>
    <t>mxjy023</t>
  </si>
  <si>
    <t>20232213430</t>
  </si>
  <si>
    <t>20232213503</t>
  </si>
  <si>
    <t>20232213504</t>
  </si>
  <si>
    <t>mxjy022</t>
  </si>
  <si>
    <t>20222213423</t>
  </si>
  <si>
    <t>20222213411</t>
  </si>
  <si>
    <t>20222213414</t>
  </si>
  <si>
    <t>mxjy026</t>
  </si>
  <si>
    <t>20262213706</t>
  </si>
  <si>
    <t>20262213711</t>
  </si>
  <si>
    <t>mxjy028</t>
  </si>
  <si>
    <t>20282213902</t>
  </si>
  <si>
    <t>20282213905</t>
  </si>
  <si>
    <t>20282213911</t>
  </si>
  <si>
    <t>20282213921</t>
  </si>
  <si>
    <t>20282213922</t>
  </si>
  <si>
    <t>20282213923</t>
  </si>
  <si>
    <t>20282213924</t>
  </si>
  <si>
    <t>mxjy009</t>
  </si>
  <si>
    <t>20092212113</t>
  </si>
  <si>
    <t>20092212114</t>
  </si>
  <si>
    <t>20092212115</t>
  </si>
  <si>
    <t>20092212116</t>
  </si>
  <si>
    <t>20092212121</t>
  </si>
  <si>
    <t>mxjy035</t>
  </si>
  <si>
    <t>20352214312</t>
  </si>
  <si>
    <t>20352214319</t>
  </si>
  <si>
    <t>20352214324</t>
  </si>
  <si>
    <t>20352214328</t>
  </si>
  <si>
    <t>mxjy016</t>
  </si>
  <si>
    <t>20162212721</t>
  </si>
  <si>
    <t>20162212822</t>
  </si>
  <si>
    <t>mxjy033</t>
  </si>
  <si>
    <t>20332214124</t>
  </si>
  <si>
    <t>20332214125</t>
  </si>
  <si>
    <t>20332214126</t>
  </si>
  <si>
    <t>20332214127</t>
  </si>
  <si>
    <t>20332214128</t>
  </si>
  <si>
    <t>20332214129</t>
  </si>
  <si>
    <t>20332214130</t>
  </si>
  <si>
    <t>20332214201</t>
  </si>
  <si>
    <t>20332214202</t>
  </si>
  <si>
    <t>20332214203</t>
  </si>
  <si>
    <t>20332214204</t>
  </si>
  <si>
    <t>20332214206</t>
  </si>
  <si>
    <t>20332214207</t>
  </si>
  <si>
    <t>20332214213</t>
  </si>
  <si>
    <t>2020年梅县区事业单位公开招聘人员总成绩（综合类）</t>
  </si>
  <si>
    <t>mxz001</t>
  </si>
  <si>
    <t>10012100219</t>
  </si>
  <si>
    <t>10012100402</t>
  </si>
  <si>
    <t>10012100409</t>
  </si>
  <si>
    <t>10012100724</t>
  </si>
  <si>
    <t>mxz002</t>
  </si>
  <si>
    <t>10022100828</t>
  </si>
  <si>
    <t>10022100829</t>
  </si>
  <si>
    <t>10022100930</t>
  </si>
  <si>
    <t>mxz003</t>
  </si>
  <si>
    <t>10032101026</t>
  </si>
  <si>
    <t>10032101114</t>
  </si>
  <si>
    <t>10032101125</t>
  </si>
  <si>
    <t>mxz004</t>
  </si>
  <si>
    <t>10042101222</t>
  </si>
  <si>
    <t>10042101313</t>
  </si>
  <si>
    <t>10042101228</t>
  </si>
  <si>
    <t>mxz005</t>
  </si>
  <si>
    <t>10052101318</t>
  </si>
  <si>
    <t>10052101319</t>
  </si>
  <si>
    <t>10052101321</t>
  </si>
  <si>
    <t>mxz006</t>
  </si>
  <si>
    <t>10062101324</t>
  </si>
  <si>
    <t>10062101326</t>
  </si>
  <si>
    <t>10062101327</t>
  </si>
  <si>
    <t>10062101329</t>
  </si>
  <si>
    <t>10062101325</t>
  </si>
  <si>
    <t>10062101409</t>
  </si>
  <si>
    <t>mxz008</t>
  </si>
  <si>
    <t>10082101528</t>
  </si>
  <si>
    <t>10082101612</t>
  </si>
  <si>
    <t>10082101613</t>
  </si>
  <si>
    <t>mxz007</t>
  </si>
  <si>
    <t>10072101413</t>
  </si>
  <si>
    <t>10072101414</t>
  </si>
  <si>
    <t>10072101416</t>
  </si>
  <si>
    <t>10072101417</t>
  </si>
  <si>
    <t>10072101420</t>
  </si>
  <si>
    <t>10072101421</t>
  </si>
  <si>
    <t>10072101422</t>
  </si>
  <si>
    <t>10072101501</t>
  </si>
  <si>
    <t>10072101503</t>
  </si>
  <si>
    <t>10072101514</t>
  </si>
  <si>
    <t>10072101515</t>
  </si>
  <si>
    <t>10072101516</t>
  </si>
  <si>
    <t>mxz009</t>
  </si>
  <si>
    <t>10092101619</t>
  </si>
  <si>
    <t>10092101622</t>
  </si>
  <si>
    <t>10092101629</t>
  </si>
  <si>
    <t>mxz010</t>
  </si>
  <si>
    <t>10102101715</t>
  </si>
  <si>
    <t>10102101716</t>
  </si>
  <si>
    <t>10102101720</t>
  </si>
  <si>
    <t>10102101801</t>
  </si>
  <si>
    <t>10102101915</t>
  </si>
  <si>
    <t>mxz011</t>
  </si>
  <si>
    <t>10112102001</t>
  </si>
  <si>
    <t>10112102003</t>
  </si>
  <si>
    <t>10112102123</t>
  </si>
  <si>
    <t>mxz012</t>
  </si>
  <si>
    <t>10122102308</t>
  </si>
  <si>
    <t>10122102318</t>
  </si>
  <si>
    <t>10122102319</t>
  </si>
  <si>
    <t>mxz013</t>
  </si>
  <si>
    <t>10132102403</t>
  </si>
  <si>
    <t>10132102415</t>
  </si>
  <si>
    <t>10132102430</t>
  </si>
  <si>
    <t>10132102512</t>
  </si>
  <si>
    <t>mxz014</t>
  </si>
  <si>
    <t>10142102810</t>
  </si>
  <si>
    <t>10142102822</t>
  </si>
  <si>
    <t>10142102728</t>
  </si>
  <si>
    <t>10142102821</t>
  </si>
  <si>
    <t>mxz015</t>
  </si>
  <si>
    <t>10152103104</t>
  </si>
  <si>
    <t>10152103105</t>
  </si>
  <si>
    <t>10152103109</t>
  </si>
  <si>
    <t>mxz016</t>
  </si>
  <si>
    <t>10162103306</t>
  </si>
  <si>
    <t>10162103310</t>
  </si>
  <si>
    <t>10162103320</t>
  </si>
  <si>
    <t>mxz017</t>
  </si>
  <si>
    <t>10172103401</t>
  </si>
  <si>
    <t>10172103410</t>
  </si>
  <si>
    <t>10172103411</t>
  </si>
  <si>
    <t>mxz018</t>
  </si>
  <si>
    <t>10182103420</t>
  </si>
  <si>
    <t>10182103423</t>
  </si>
  <si>
    <t>10182103527</t>
  </si>
  <si>
    <t>mxz019</t>
  </si>
  <si>
    <t>10192103624</t>
  </si>
  <si>
    <t>10192103626</t>
  </si>
  <si>
    <t>10192103629</t>
  </si>
  <si>
    <t>10192103630</t>
  </si>
  <si>
    <t>10192103702</t>
  </si>
  <si>
    <t>10192103708</t>
  </si>
  <si>
    <t>mxz020</t>
  </si>
  <si>
    <t>10202103711</t>
  </si>
  <si>
    <t>10202103829</t>
  </si>
  <si>
    <t>10202104513</t>
  </si>
  <si>
    <t>10202104516</t>
  </si>
  <si>
    <t>mxz021</t>
  </si>
  <si>
    <t>10212104526</t>
  </si>
  <si>
    <t>10212104604</t>
  </si>
  <si>
    <t>mxz022</t>
  </si>
  <si>
    <t>10222104711</t>
  </si>
  <si>
    <t>10222104621</t>
  </si>
  <si>
    <t>10222104622</t>
  </si>
  <si>
    <t>mxz023</t>
  </si>
  <si>
    <t>10232104726</t>
  </si>
  <si>
    <t>10232104812</t>
  </si>
  <si>
    <t>10232104816</t>
  </si>
  <si>
    <t>mxz024</t>
  </si>
  <si>
    <t>10242104821</t>
  </si>
  <si>
    <t>10242104829</t>
  </si>
  <si>
    <t>10242104830</t>
  </si>
  <si>
    <t>mxz025</t>
  </si>
  <si>
    <t>10252105115</t>
  </si>
  <si>
    <t>10252105117</t>
  </si>
  <si>
    <t>10252105203</t>
  </si>
  <si>
    <t>mxz026</t>
  </si>
  <si>
    <t>10262105214</t>
  </si>
  <si>
    <t>10262105216</t>
  </si>
  <si>
    <t>10262105230</t>
  </si>
  <si>
    <t>mxz027</t>
  </si>
  <si>
    <t>10272105304</t>
  </si>
  <si>
    <t>10272105805</t>
  </si>
  <si>
    <t>10272106009</t>
  </si>
  <si>
    <t>mxz028</t>
  </si>
  <si>
    <t>10282106306</t>
  </si>
  <si>
    <t>10282106314</t>
  </si>
  <si>
    <t>10282106330</t>
  </si>
  <si>
    <t>10282106401</t>
  </si>
  <si>
    <t>mxz029</t>
  </si>
  <si>
    <t>10292106516</t>
  </si>
  <si>
    <t>10292106524</t>
  </si>
  <si>
    <t>10292106603</t>
  </si>
  <si>
    <t>mxz030</t>
  </si>
  <si>
    <t>10302106921</t>
  </si>
  <si>
    <t>10302106925</t>
  </si>
  <si>
    <t>10302106923</t>
  </si>
  <si>
    <t>mxz031</t>
  </si>
  <si>
    <t>10312107002</t>
  </si>
  <si>
    <t>mxz032</t>
  </si>
  <si>
    <t>10322107010</t>
  </si>
  <si>
    <t>10322107012</t>
  </si>
  <si>
    <t>10322107015</t>
  </si>
  <si>
    <t>mxz033</t>
  </si>
  <si>
    <t>10332107019</t>
  </si>
  <si>
    <t>10332107023</t>
  </si>
  <si>
    <t>10332107123</t>
  </si>
  <si>
    <t>mxz034</t>
  </si>
  <si>
    <t>10342107310</t>
  </si>
  <si>
    <t>10342107204</t>
  </si>
  <si>
    <t>10342107322</t>
  </si>
  <si>
    <t>mxz035</t>
  </si>
  <si>
    <t>10352107406</t>
  </si>
  <si>
    <t>10352107419</t>
  </si>
  <si>
    <t>10352107421</t>
  </si>
  <si>
    <t>mxz036</t>
  </si>
  <si>
    <t>10362107425</t>
  </si>
  <si>
    <t>10362107426</t>
  </si>
  <si>
    <t>10362107427</t>
  </si>
  <si>
    <t>mxz037</t>
  </si>
  <si>
    <t>10372107430</t>
  </si>
  <si>
    <t>10372107506</t>
  </si>
  <si>
    <t>10372107507</t>
  </si>
  <si>
    <t>mxz038</t>
  </si>
  <si>
    <t>10382107516</t>
  </si>
  <si>
    <t>10382107528</t>
  </si>
  <si>
    <t>10382107601</t>
  </si>
  <si>
    <t>10382107611</t>
  </si>
  <si>
    <t>10382107612</t>
  </si>
  <si>
    <t>10382107613</t>
  </si>
  <si>
    <t>mxz039</t>
  </si>
  <si>
    <t>10392107617</t>
  </si>
  <si>
    <t>10392107620</t>
  </si>
  <si>
    <t>10392107625</t>
  </si>
  <si>
    <t>10392107626</t>
  </si>
  <si>
    <t>mxz040</t>
  </si>
  <si>
    <t>10402107709</t>
  </si>
  <si>
    <t>10402107712</t>
  </si>
  <si>
    <t>10402107830</t>
  </si>
  <si>
    <t>10402107911</t>
  </si>
  <si>
    <t>10402107923</t>
  </si>
  <si>
    <t>10402108006</t>
  </si>
  <si>
    <t>mxz041</t>
  </si>
  <si>
    <t>10412108028</t>
  </si>
  <si>
    <t>10412108114</t>
  </si>
  <si>
    <t>10412108201</t>
  </si>
  <si>
    <t>mxz042</t>
  </si>
  <si>
    <t>10422108315</t>
  </si>
  <si>
    <t>10422108730</t>
  </si>
  <si>
    <t>10422108824</t>
  </si>
  <si>
    <t>mxz043</t>
  </si>
  <si>
    <t>10432209226</t>
  </si>
  <si>
    <t>10432209328</t>
  </si>
  <si>
    <t>10432209504</t>
  </si>
  <si>
    <t>10432209621</t>
  </si>
  <si>
    <t>10432209609</t>
  </si>
  <si>
    <t>10432209623</t>
  </si>
  <si>
    <t>mxz044</t>
  </si>
  <si>
    <t>10442209702</t>
  </si>
  <si>
    <t>10442209703</t>
  </si>
  <si>
    <t>10442209716</t>
  </si>
  <si>
    <t>mxz047</t>
  </si>
  <si>
    <t>10472211517</t>
  </si>
  <si>
    <t>10472211519</t>
  </si>
  <si>
    <t>mxz045</t>
  </si>
  <si>
    <t>10452209725</t>
  </si>
  <si>
    <t>10452209918</t>
  </si>
  <si>
    <t>10452210003</t>
  </si>
  <si>
    <t>10452210007</t>
  </si>
  <si>
    <t>10452210015</t>
  </si>
  <si>
    <t>10452210113</t>
  </si>
  <si>
    <t>10452210115</t>
  </si>
  <si>
    <t>10452210116</t>
  </si>
  <si>
    <t>10452210209</t>
  </si>
  <si>
    <t>10452210407</t>
  </si>
  <si>
    <t>10452210408</t>
  </si>
  <si>
    <t>10452210429</t>
  </si>
  <si>
    <t>mxz046</t>
  </si>
  <si>
    <t>10462210620</t>
  </si>
  <si>
    <t>10462210704</t>
  </si>
  <si>
    <t>10462211006</t>
  </si>
  <si>
    <t>10462211413</t>
  </si>
  <si>
    <t>mxz048</t>
  </si>
  <si>
    <t>10482211526</t>
  </si>
  <si>
    <t>10482211527</t>
  </si>
  <si>
    <t>10482211529</t>
  </si>
  <si>
    <t>mxz049</t>
  </si>
  <si>
    <t>10492211530</t>
  </si>
  <si>
    <t>10492211603</t>
  </si>
  <si>
    <t>10492211605</t>
  </si>
  <si>
    <t>mxz053</t>
  </si>
  <si>
    <t>10532211721</t>
  </si>
  <si>
    <t>10532211723</t>
  </si>
  <si>
    <t>10532211727</t>
  </si>
  <si>
    <t>mxz050</t>
  </si>
  <si>
    <t>10502211613</t>
  </si>
  <si>
    <t>10502211618</t>
  </si>
  <si>
    <t>10502211620</t>
  </si>
  <si>
    <t>mxz051</t>
  </si>
  <si>
    <t>10512211628</t>
  </si>
  <si>
    <t>10512211629</t>
  </si>
  <si>
    <t>10512211704</t>
  </si>
  <si>
    <t>mxz052</t>
  </si>
  <si>
    <t>10522211710</t>
  </si>
  <si>
    <t>10522211713</t>
  </si>
  <si>
    <t>10522211714</t>
  </si>
  <si>
    <t>10522211716</t>
  </si>
  <si>
    <t>2020年梅县区事业单位公开招聘人员总成绩（卫生类）</t>
  </si>
  <si>
    <t>mxwj001</t>
  </si>
  <si>
    <t>30012214407</t>
  </si>
  <si>
    <t>30012214406</t>
  </si>
  <si>
    <t>30012214403</t>
  </si>
  <si>
    <t>30012214401</t>
  </si>
  <si>
    <t>mxwj014</t>
  </si>
  <si>
    <t>30142214529</t>
  </si>
  <si>
    <t>30142214527</t>
  </si>
  <si>
    <t>30142214528</t>
  </si>
  <si>
    <t>mxwj016</t>
  </si>
  <si>
    <t>30162214602</t>
  </si>
  <si>
    <t>30162214601</t>
  </si>
  <si>
    <t>30162214605</t>
  </si>
  <si>
    <t>mxwj044</t>
  </si>
  <si>
    <t>30442214807</t>
  </si>
  <si>
    <t>mxwj045</t>
  </si>
  <si>
    <t>30452214808</t>
  </si>
  <si>
    <t>mxwj048</t>
  </si>
  <si>
    <t>30482214814</t>
  </si>
  <si>
    <t>mxwj049</t>
  </si>
  <si>
    <t>30492214821</t>
  </si>
  <si>
    <t>30492214825</t>
  </si>
  <si>
    <t>30492214822</t>
  </si>
  <si>
    <t>mxwj088</t>
  </si>
  <si>
    <t>30882216813</t>
  </si>
  <si>
    <t>30882216812</t>
  </si>
  <si>
    <t>mxwj006</t>
  </si>
  <si>
    <t>30062214505</t>
  </si>
  <si>
    <t>mxwj083</t>
  </si>
  <si>
    <t>30832216806</t>
  </si>
  <si>
    <t>30832216807</t>
  </si>
  <si>
    <t>mxwj065</t>
  </si>
  <si>
    <t>30652215414</t>
  </si>
  <si>
    <t>30652215418</t>
  </si>
  <si>
    <t>30652215424</t>
  </si>
  <si>
    <t>mxwj003</t>
  </si>
  <si>
    <t>30032214412</t>
  </si>
  <si>
    <t>30032214422</t>
  </si>
  <si>
    <t>30032214413</t>
  </si>
  <si>
    <t>30032214415</t>
  </si>
  <si>
    <t>30032214416</t>
  </si>
  <si>
    <t>mxwj067</t>
  </si>
  <si>
    <t>30672215627</t>
  </si>
  <si>
    <t>30672215623</t>
  </si>
  <si>
    <t>30672215630</t>
  </si>
  <si>
    <t>mxwj068</t>
  </si>
  <si>
    <t>30682215705</t>
  </si>
  <si>
    <t>30682215709</t>
  </si>
  <si>
    <t>30682215706</t>
  </si>
  <si>
    <t>30682215711</t>
  </si>
  <si>
    <t>30682215717</t>
  </si>
  <si>
    <t>mxwj063</t>
  </si>
  <si>
    <t>30632215222</t>
  </si>
  <si>
    <t>30632215206</t>
  </si>
  <si>
    <t>30632215216</t>
  </si>
  <si>
    <t>30632215214</t>
  </si>
  <si>
    <t>30632215208</t>
  </si>
  <si>
    <t>30632215202</t>
  </si>
  <si>
    <t>30632215219</t>
  </si>
  <si>
    <t>mxwj064</t>
  </si>
  <si>
    <t>30642215317</t>
  </si>
  <si>
    <t>30642215306</t>
  </si>
  <si>
    <t>30642215330</t>
  </si>
  <si>
    <t>30642215303</t>
  </si>
  <si>
    <t>30642215324</t>
  </si>
  <si>
    <t>30642215402</t>
  </si>
  <si>
    <t>mxwj069</t>
  </si>
  <si>
    <t>30692215810</t>
  </si>
  <si>
    <t>30692215729</t>
  </si>
  <si>
    <t>30692215730</t>
  </si>
  <si>
    <t>30692215801</t>
  </si>
  <si>
    <t>mxwj070</t>
  </si>
  <si>
    <t>30702215906</t>
  </si>
  <si>
    <t>30702215827</t>
  </si>
  <si>
    <t>30702215828</t>
  </si>
  <si>
    <t>30702215830</t>
  </si>
  <si>
    <t>30702215904</t>
  </si>
  <si>
    <t>mxwj071</t>
  </si>
  <si>
    <t>30712215923</t>
  </si>
  <si>
    <t>30712215929</t>
  </si>
  <si>
    <t>30712215909</t>
  </si>
  <si>
    <t>mxwj007</t>
  </si>
  <si>
    <t>30072214507</t>
  </si>
  <si>
    <t>30072214512</t>
  </si>
  <si>
    <t>30072214511</t>
  </si>
  <si>
    <t>mxwj060</t>
  </si>
  <si>
    <t>30602215016</t>
  </si>
  <si>
    <t>30602214920</t>
  </si>
  <si>
    <t>30602215002</t>
  </si>
  <si>
    <t>30602215006</t>
  </si>
  <si>
    <t>mxwj061</t>
  </si>
  <si>
    <t>30612215030</t>
  </si>
  <si>
    <t>30612215023</t>
  </si>
  <si>
    <t>30612215101</t>
  </si>
  <si>
    <t>mxwj062</t>
  </si>
  <si>
    <t>30622215114</t>
  </si>
  <si>
    <t>30622215121</t>
  </si>
  <si>
    <t>30622215112</t>
  </si>
  <si>
    <t>mxwj040</t>
  </si>
  <si>
    <t>30402214726</t>
  </si>
  <si>
    <t>30402214725</t>
  </si>
  <si>
    <t>mxwj041</t>
  </si>
  <si>
    <t>30412214727</t>
  </si>
  <si>
    <t>30412214801</t>
  </si>
  <si>
    <t>mxwj042</t>
  </si>
  <si>
    <t>30422214804</t>
  </si>
  <si>
    <t>30422214802</t>
  </si>
  <si>
    <t>mxwj085</t>
  </si>
  <si>
    <t>30852216810</t>
  </si>
  <si>
    <t>30852216809</t>
  </si>
  <si>
    <t>mxwj032</t>
  </si>
  <si>
    <t>30322214704</t>
  </si>
  <si>
    <t>mxwj034</t>
  </si>
  <si>
    <t>30342214706</t>
  </si>
  <si>
    <t>mxwj066</t>
  </si>
  <si>
    <t>30662215503</t>
  </si>
  <si>
    <t>30662215509</t>
  </si>
  <si>
    <t>30662215602</t>
  </si>
  <si>
    <t>mxwj073</t>
  </si>
  <si>
    <t>30732216107</t>
  </si>
  <si>
    <t>30732216021</t>
  </si>
  <si>
    <t>30732216106</t>
  </si>
  <si>
    <t>mxwj074</t>
  </si>
  <si>
    <t>30742216127</t>
  </si>
  <si>
    <t>30742216214</t>
  </si>
  <si>
    <t>30742216217</t>
  </si>
  <si>
    <t>mxwj075</t>
  </si>
  <si>
    <t>30752216301</t>
  </si>
  <si>
    <t>30752216313</t>
  </si>
  <si>
    <t>30752216329</t>
  </si>
  <si>
    <t>mxwj076</t>
  </si>
  <si>
    <t>30762216503</t>
  </si>
  <si>
    <t>30762216501</t>
  </si>
  <si>
    <t>30762216506</t>
  </si>
  <si>
    <t>mxwj004</t>
  </si>
  <si>
    <t>30042214501</t>
  </si>
  <si>
    <t>30042214427</t>
  </si>
  <si>
    <t>mxwj056</t>
  </si>
  <si>
    <t>30562214916</t>
  </si>
  <si>
    <t>30562214917</t>
  </si>
  <si>
    <t>mxwj051</t>
  </si>
  <si>
    <t>30512214829</t>
  </si>
  <si>
    <t>mxwj052</t>
  </si>
  <si>
    <t>30522214904</t>
  </si>
  <si>
    <t>mxwj053</t>
  </si>
  <si>
    <t>30532214907</t>
  </si>
  <si>
    <t>30532214910</t>
  </si>
  <si>
    <t>30532214908</t>
  </si>
  <si>
    <t>mxwj054</t>
  </si>
  <si>
    <t>30542214912</t>
  </si>
  <si>
    <t>mxwj079</t>
  </si>
  <si>
    <t>30792216801</t>
  </si>
  <si>
    <t>mxwj012</t>
  </si>
  <si>
    <t>30122214520</t>
  </si>
  <si>
    <t>30122214523</t>
  </si>
  <si>
    <t>30122214521</t>
  </si>
  <si>
    <t>mxwj035</t>
  </si>
  <si>
    <t>30352214707</t>
  </si>
  <si>
    <t>mxwj036</t>
  </si>
  <si>
    <t>30362214713</t>
  </si>
  <si>
    <t>30362214710</t>
  </si>
  <si>
    <t>30362214709</t>
  </si>
  <si>
    <t>mxwj039</t>
  </si>
  <si>
    <t>30392214720</t>
  </si>
  <si>
    <t>30392214722</t>
  </si>
  <si>
    <t>30392214719</t>
  </si>
  <si>
    <t>mxwj077</t>
  </si>
  <si>
    <t>30772216627</t>
  </si>
  <si>
    <t>30772216604</t>
  </si>
  <si>
    <t>30772216602</t>
  </si>
  <si>
    <t>mxwj078</t>
  </si>
  <si>
    <t>30782216726</t>
  </si>
  <si>
    <t>30782216728</t>
  </si>
  <si>
    <t>30782216703</t>
  </si>
  <si>
    <t>30782216725</t>
  </si>
  <si>
    <t>mxwj027</t>
  </si>
  <si>
    <t>30272214701</t>
  </si>
  <si>
    <t>30272214630</t>
  </si>
  <si>
    <t>mxwj081</t>
  </si>
  <si>
    <t>30812216803</t>
  </si>
  <si>
    <t>30812216802</t>
  </si>
  <si>
    <t>mxwj082</t>
  </si>
  <si>
    <t>30822216805</t>
  </si>
  <si>
    <t>30822216804</t>
  </si>
  <si>
    <t>mxwj017</t>
  </si>
  <si>
    <t>30172214618</t>
  </si>
  <si>
    <t>30172214614</t>
  </si>
  <si>
    <t>30172214617</t>
  </si>
  <si>
    <t>mxwj019</t>
  </si>
  <si>
    <t>30192214624</t>
  </si>
  <si>
    <t>mxwj091</t>
  </si>
  <si>
    <t>30912216816</t>
  </si>
  <si>
    <t>30912216817</t>
  </si>
  <si>
    <t>mxwj092</t>
  </si>
  <si>
    <t>30922216906</t>
  </si>
  <si>
    <t>30922216824</t>
  </si>
  <si>
    <t>30922216820</t>
  </si>
  <si>
    <t>mxwj072</t>
  </si>
  <si>
    <t>30722216011</t>
  </si>
  <si>
    <t>30722216008</t>
  </si>
  <si>
    <t>30722216005</t>
  </si>
  <si>
    <t>用人单位</t>
  </si>
  <si>
    <t>岗位等级</t>
  </si>
  <si>
    <t>岗位描述</t>
  </si>
  <si>
    <t>招聘数量</t>
  </si>
  <si>
    <t>招聘对象</t>
  </si>
  <si>
    <t>学历</t>
  </si>
  <si>
    <t>学位</t>
  </si>
  <si>
    <t>专业代码</t>
  </si>
  <si>
    <t>专业(研究生)</t>
  </si>
  <si>
    <t>专业(本科)</t>
  </si>
  <si>
    <t>专业(专科)</t>
  </si>
  <si>
    <t>是否普通高校全日制毕业生</t>
  </si>
  <si>
    <t>其他要求</t>
  </si>
  <si>
    <t>资格复审地址及咨询电话</t>
  </si>
  <si>
    <t>职称</t>
  </si>
  <si>
    <t>梅县外国语学校</t>
  </si>
  <si>
    <t>专业技术岗十一级</t>
  </si>
  <si>
    <t>负责小学英语科教学</t>
  </si>
  <si>
    <t>不限</t>
  </si>
  <si>
    <t>研究生</t>
  </si>
  <si>
    <t>硕士</t>
  </si>
  <si>
    <t>A050201,A040102,A040114,A050212,A050213,A040112,B050201</t>
  </si>
  <si>
    <t>英语(A050201)课程与教学论（英语）A040102小学教育硕士（英语）（A040114）英语笔译硕士（A050212）英语口译硕士（A050213）学科教学（英语）（A040112）</t>
  </si>
  <si>
    <t>英语（B050201）</t>
  </si>
  <si>
    <t/>
  </si>
  <si>
    <t>全日制相关专业硕士毕业生（全日制省部属重点大学相关专业毕业生可放宽至本科学历、学士学位）</t>
  </si>
  <si>
    <t>负责小学语文科教学</t>
  </si>
  <si>
    <t>A0501,A040112,A040102,A040114,B0501,B040107</t>
  </si>
  <si>
    <t>中国语言文学(A0501)、学科教学A040112（语文）、课程与教学论（语文）A040102小学教育硕士（语文）A040114</t>
  </si>
  <si>
    <t>中国语言文学类（B0501）小学教育（语文）（B040107）</t>
  </si>
  <si>
    <t>负责小学数学科教学</t>
  </si>
  <si>
    <t>A0701,A040102,A040112,A040114,B0701,B040107</t>
  </si>
  <si>
    <t>数学(A0701）课程与教学论（数学）A040102学科教学A040112（数学）小学教育硕士（数学）A040114</t>
  </si>
  <si>
    <t>数学（B0701）小学教育（数学）（B040107）</t>
  </si>
  <si>
    <t>梅县区外国语学校</t>
  </si>
  <si>
    <t>负责小学体育科教学</t>
  </si>
  <si>
    <t>A0403,A040102,A040112,B0403</t>
  </si>
  <si>
    <t>体育学（A0403）课程与教学论（体育）A040102学科教学A040112（体育）</t>
  </si>
  <si>
    <t>体育（B0403）</t>
  </si>
  <si>
    <t>负责小学思想品德科教学</t>
  </si>
  <si>
    <t>A0302,A0305,A040112,B0302,B0305</t>
  </si>
  <si>
    <t>政治学A0302、马克思主义理论A0305、学科教学硕士（思政硕士）A040112</t>
  </si>
  <si>
    <t>政治学类（B0302）、马克思主义理论（B0305）</t>
  </si>
  <si>
    <t>专业技术岗十二级</t>
  </si>
  <si>
    <t>负责幼儿教学</t>
  </si>
  <si>
    <t>本科及以上</t>
  </si>
  <si>
    <t>学士及以上</t>
  </si>
  <si>
    <t>A040116,A040105,B040106</t>
  </si>
  <si>
    <t>学前教育硕士（专业硕士）(A040116)、学前教育学(A040105)</t>
  </si>
  <si>
    <t>学前教育（B040106）</t>
  </si>
  <si>
    <t>全日制普通高校师范类专业毕业生，有教师资格证（2020届毕业生除外）</t>
  </si>
  <si>
    <t>梅县区宪梓中学</t>
  </si>
  <si>
    <t>负责心理学教学</t>
  </si>
  <si>
    <t>应届毕业生</t>
  </si>
  <si>
    <t>A0402,B0402</t>
  </si>
  <si>
    <t>心理学（A0402）</t>
  </si>
  <si>
    <t>心理学类（B0402)</t>
  </si>
  <si>
    <t>全日制普通高校毕业生,有教师资格证（2020届毕业生除外）</t>
  </si>
  <si>
    <t>梅县区畲江镇中心小学</t>
  </si>
  <si>
    <t>负责语文学科教学</t>
  </si>
  <si>
    <t>A0501,A040114,A040112,B050101,B040107</t>
  </si>
  <si>
    <t>中国语言文学(A0501)小学教育硕士（语文硕士）(A040114)学科教学硕士（语文硕士）A040112</t>
  </si>
  <si>
    <t>汉语言文学(B050101)小学教育（语文）（B040107）</t>
  </si>
  <si>
    <t>全日制普通高校师范类专业毕业生,有教师资格证（2020届毕业生除外）</t>
  </si>
  <si>
    <t>负责数学学科教学</t>
  </si>
  <si>
    <t>A0701,A040114,B070101,B040107</t>
  </si>
  <si>
    <t>数学(A0701)小学教育硕士（数学硕士）(A040114)</t>
  </si>
  <si>
    <t>数学与应用数学（B070101）小学教育（数学）（B040107）</t>
  </si>
  <si>
    <t>负责英语学科教学</t>
  </si>
  <si>
    <t>A050201,A050212,A050213,A040112,B050201</t>
  </si>
  <si>
    <t>英语语言文学(A050201)英语笔译硕士（专业硕士）(A050212)英语口译硕士（专业硕士）(A050213)学科教学硕士（英语硕士）A040112</t>
  </si>
  <si>
    <t>英语(B050201)</t>
  </si>
  <si>
    <t>梅县区丙村镇中心小学</t>
  </si>
  <si>
    <t>负责音乐学科教学</t>
  </si>
  <si>
    <t>A050402,A050408,A050409,A050414,B0505</t>
  </si>
  <si>
    <t>音乐学(A050402)舞蹈学(A050408)音乐硕士（专业硕士）（A050409）舞蹈硕士（专业硕士）(A050414)</t>
  </si>
  <si>
    <t>音乐与舞蹈学类(B0505)</t>
  </si>
  <si>
    <t>梅县区石坑镇中心小学</t>
  </si>
  <si>
    <t>梅县区隆文镇中心小学</t>
  </si>
  <si>
    <t>梅县区松口镇中心小学</t>
  </si>
  <si>
    <t>梅县区德兴小学</t>
  </si>
  <si>
    <t>梅县区第一职业学校附属小学</t>
  </si>
  <si>
    <t>梅县区新民小学</t>
  </si>
  <si>
    <t>梅县区扶大中心小学</t>
  </si>
  <si>
    <t>梅县区荷泗中心小学</t>
  </si>
  <si>
    <t>梅县区实验幼儿园</t>
  </si>
  <si>
    <t>负责幼儿体育教学</t>
  </si>
  <si>
    <t>A0403,B040301</t>
  </si>
  <si>
    <t>体育学(A0403)</t>
  </si>
  <si>
    <t>体育教育(B040301)</t>
  </si>
  <si>
    <t>梅县区第二实验幼儿园</t>
  </si>
  <si>
    <t>负责幼儿美术教学</t>
  </si>
  <si>
    <t>A050403,A050415,B050701</t>
  </si>
  <si>
    <t>美术学（A050403）美术硕士（专业硕士）（A050415）</t>
  </si>
  <si>
    <t>美术学（B050701）</t>
  </si>
  <si>
    <t>中山大学附属第三医院粤东医院广梅开发区医院</t>
  </si>
  <si>
    <t>专业技术岗十三级</t>
  </si>
  <si>
    <t>主要负责临床诊疗工作</t>
  </si>
  <si>
    <t>A100201,A100202,A100204,A100206,A100210,A100211,A100212,A100213,A100214,A100215,A100217,A100218,A100302,B100301,B100901,C100101</t>
  </si>
  <si>
    <t>内科学（A100201）儿科学（A100202）神经病学（A100204）皮肤病与性病学（A100206）外科学（A100210）妇产科学（A100211）眼科学（A100212）耳鼻咽喉科学（A100213）肿瘤学（A100214）康复医学与理疗学（A100215）麻醉学（A100217）急诊医学（A100218）口腔临床医学（A100302）</t>
  </si>
  <si>
    <t>临床医学(B100301)中西医临床医学(B100901)</t>
  </si>
  <si>
    <t>临床医学(C100101)</t>
  </si>
  <si>
    <t>1、全日制普通高校毕业；2、具有执业医师资格及以上的可放宽至全日制大专学历。</t>
  </si>
  <si>
    <t>mxwj002</t>
  </si>
  <si>
    <t>主要负责放射科诊疗工作</t>
  </si>
  <si>
    <t>A100207,A100225,B100303,B100306,B100301,C100101</t>
  </si>
  <si>
    <t>影像医学与核医学(A100207)影像医学与核医学硕士（专业硕士）（A100225)</t>
  </si>
  <si>
    <t>医学影像学(B100303)放射医学(B100306)临床医学(B100301)</t>
  </si>
  <si>
    <t>主要负责检验科诊疗工作</t>
  </si>
  <si>
    <t>A100208,B100401</t>
  </si>
  <si>
    <t>临床检验诊断学（A100208）</t>
  </si>
  <si>
    <t>医学检验技术（B100401）</t>
  </si>
  <si>
    <t>全日制普通高校毕业</t>
  </si>
  <si>
    <t>主要负责公卫科工作</t>
  </si>
  <si>
    <t>A100401,B100701</t>
  </si>
  <si>
    <t>流行病与卫生统计学（A100401）</t>
  </si>
  <si>
    <t>预防医学（B100701）</t>
  </si>
  <si>
    <t>全日制普通高校毕业。</t>
  </si>
  <si>
    <t>mxwj005</t>
  </si>
  <si>
    <t>梅州市梅县区中医医院</t>
  </si>
  <si>
    <t>主要负责心理治疗工作</t>
  </si>
  <si>
    <t>A100205,B100301,B100305</t>
  </si>
  <si>
    <t>精神病与精神卫生学（A100205）</t>
  </si>
  <si>
    <t>临床医学（B100301）精神医学（B100305）</t>
  </si>
  <si>
    <t>主要负责儿科诊疗工作</t>
  </si>
  <si>
    <t>社会人员</t>
  </si>
  <si>
    <t>A100202,A100220,B100301</t>
  </si>
  <si>
    <t>儿科学（A100202）儿科学硕士（专业硕士）（A100220）</t>
  </si>
  <si>
    <t>临床医学(B100301)</t>
  </si>
  <si>
    <t>1、全日制普通高校毕业；2、具有副主任医师及以上职称；3、具有3年二甲以上医院儿科工作经历，年龄可放宽至40周岁以下。</t>
  </si>
  <si>
    <t>主要负责临床护理工作</t>
  </si>
  <si>
    <t>本科</t>
  </si>
  <si>
    <t>学士</t>
  </si>
  <si>
    <t>B100501</t>
  </si>
  <si>
    <t>护理学（B100501）</t>
  </si>
  <si>
    <t>1、全日制普通高校毕业；2、具有护理相关资格</t>
  </si>
  <si>
    <t>mxwj008</t>
  </si>
  <si>
    <t>梅州市梅县区妇幼保健计划生育服务中心</t>
  </si>
  <si>
    <t>主要负责妇科或产科诊疗工作</t>
  </si>
  <si>
    <t>A100211,A100229,B100301,C100101</t>
  </si>
  <si>
    <t>妇产科学（A100211）妇产科学硕士（专业硕士）（A100229）</t>
  </si>
  <si>
    <t>1、全日制普通高校毕业2、具有中级及以上职称可放宽至全日制大专学历（学位不限）</t>
  </si>
  <si>
    <t>mxwj009</t>
  </si>
  <si>
    <t>主要负责儿科或新生儿科诊疗工作</t>
  </si>
  <si>
    <t>A100202,A100220,B100301,C100101</t>
  </si>
  <si>
    <t>mxwj010</t>
  </si>
  <si>
    <t>主要负责医学影像科诊疗工作</t>
  </si>
  <si>
    <t>A100207,A100225,B100303,B100306,C100101</t>
  </si>
  <si>
    <t>医学影像学(B100303)放射医学(B100306)</t>
  </si>
  <si>
    <t>mxwj011</t>
  </si>
  <si>
    <t>主要负责内科工作</t>
  </si>
  <si>
    <t>A100201,B100301,C100101</t>
  </si>
  <si>
    <t>内科学(A100201)</t>
  </si>
  <si>
    <t>主要负责中医诊疗工作</t>
  </si>
  <si>
    <t>A100506,A100509,A100510,B100801,C100103</t>
  </si>
  <si>
    <t>中医内科学（A100506）中医妇科学（A100509）中医儿科学（A100510）</t>
  </si>
  <si>
    <t>中医学（B100801）</t>
  </si>
  <si>
    <t>中医学（C100103）</t>
  </si>
  <si>
    <t>mxwj013</t>
  </si>
  <si>
    <t>梅县区桃尧镇卫生院</t>
  </si>
  <si>
    <t>从事内科工作</t>
  </si>
  <si>
    <t>大专及以上</t>
  </si>
  <si>
    <t>梅县区水车镇卫生院</t>
  </si>
  <si>
    <t>mxwj015</t>
  </si>
  <si>
    <t>梅县区隆文镇卫生院</t>
  </si>
  <si>
    <t>梅县区梅西镇卫生院</t>
  </si>
  <si>
    <t>梅县区白渡镇卫生院</t>
  </si>
  <si>
    <t>mxwj018</t>
  </si>
  <si>
    <t>梅县区石坑镇卫生院</t>
  </si>
  <si>
    <t>梅县区雁洋镇卫生院</t>
  </si>
  <si>
    <t>mxwj020</t>
  </si>
  <si>
    <t>梅县区松源镇中心卫生院</t>
  </si>
  <si>
    <t>mxwj021</t>
  </si>
  <si>
    <t>梅县区南口镇中心卫生院</t>
  </si>
  <si>
    <t>A100201,B100301</t>
  </si>
  <si>
    <t>mxwj022</t>
  </si>
  <si>
    <t>梅县区第二人民医院</t>
  </si>
  <si>
    <t>mxwj023</t>
  </si>
  <si>
    <t>梅县区程江镇卫生院</t>
  </si>
  <si>
    <t>mxwj024</t>
  </si>
  <si>
    <t>梅县区扶大卫生院</t>
  </si>
  <si>
    <t>mxwj025</t>
  </si>
  <si>
    <t>梅县区丙村镇中心卫生院</t>
  </si>
  <si>
    <t>从事外科工作</t>
  </si>
  <si>
    <t>A100210,B100301</t>
  </si>
  <si>
    <t>外科学(A100210)</t>
  </si>
  <si>
    <t>mxwj026</t>
  </si>
  <si>
    <t>A100210,B100301,C100101</t>
  </si>
  <si>
    <t>mxwj028</t>
  </si>
  <si>
    <t>从事妇产科工作</t>
  </si>
  <si>
    <t>A100211,B100301,C100101</t>
  </si>
  <si>
    <t>妇产科学(A100211)</t>
  </si>
  <si>
    <t>mxwj029</t>
  </si>
  <si>
    <t>A100211,B100301</t>
  </si>
  <si>
    <t>mxwj030</t>
  </si>
  <si>
    <t>mxwj031</t>
  </si>
  <si>
    <t>mxwj033</t>
  </si>
  <si>
    <t>梅县区石扇镇卫生院</t>
  </si>
  <si>
    <t>从事中医科工作</t>
  </si>
  <si>
    <t>A100502,B100801,B100802,C100103,C100104,C100105</t>
  </si>
  <si>
    <t>中医临床基础(A100502)</t>
  </si>
  <si>
    <t>中医学(B100801)针灸推拿学(B100802)</t>
  </si>
  <si>
    <t>中医学(C100103)中医骨伤(C100104)针灸推拿(C100105)</t>
  </si>
  <si>
    <t>梅县区大坪镇卫生院</t>
  </si>
  <si>
    <t>mxwj037</t>
  </si>
  <si>
    <t>A100502,B100801,B100802</t>
  </si>
  <si>
    <t>mxwj038</t>
  </si>
  <si>
    <t>梅县区梅南镇卫生院</t>
  </si>
  <si>
    <t>mxwj043</t>
  </si>
  <si>
    <t>从事超声诊疗工作</t>
  </si>
  <si>
    <t>A100207,B100303,B100306,B100301,C100101</t>
  </si>
  <si>
    <t>影像医学与核医学(A100207)</t>
  </si>
  <si>
    <t>mxwj046</t>
  </si>
  <si>
    <t>mxwj047</t>
  </si>
  <si>
    <t>梅县区丙村镇卫生院</t>
  </si>
  <si>
    <t>mxwj050</t>
  </si>
  <si>
    <t>从事口腔科工作</t>
  </si>
  <si>
    <t>A100302,B100601,C100102</t>
  </si>
  <si>
    <t>口腔临床医学（A100302)</t>
  </si>
  <si>
    <t>口腔医学（B100601)</t>
  </si>
  <si>
    <t>口腔医学（C100102）</t>
  </si>
  <si>
    <t>梅县区丙村中心卫生院</t>
  </si>
  <si>
    <t>mxwj055</t>
  </si>
  <si>
    <t>从事公卫相关工作</t>
  </si>
  <si>
    <t>A100401,B100701,C100501</t>
  </si>
  <si>
    <t>流行病与卫生统计学(A100401)</t>
  </si>
  <si>
    <t>预防医学(B100701)</t>
  </si>
  <si>
    <t>预防医学（C100501）</t>
  </si>
  <si>
    <t>mxwj057</t>
  </si>
  <si>
    <t>mxwj058</t>
  </si>
  <si>
    <t>mxwj059</t>
  </si>
  <si>
    <t>从事护理相关工作</t>
  </si>
  <si>
    <t>A100209,B100501,C100401</t>
  </si>
  <si>
    <t>护理学(A100209)</t>
  </si>
  <si>
    <t>护理(C100401)</t>
  </si>
  <si>
    <t>1、全日制普通高校毕业；2、具有护理相关资格；3、具有中级及以上职称，可放宽至国家承认的大专及以上学历。</t>
  </si>
  <si>
    <t>从事医学检验技术相关工作</t>
  </si>
  <si>
    <t>A100208,B100401,C100201</t>
  </si>
  <si>
    <t>临床检验诊断学(A100208)</t>
  </si>
  <si>
    <t>医学检验(B100401)</t>
  </si>
  <si>
    <t>医学检验技术(C100201)</t>
  </si>
  <si>
    <t>梅县区城东镇卫生院</t>
  </si>
  <si>
    <t>从事药剂相关工作</t>
  </si>
  <si>
    <t>A100702,A100801,B101001,B101101</t>
  </si>
  <si>
    <t>药剂学(A100702)中药学（A100801)</t>
  </si>
  <si>
    <t>药学(B101001)中药学（B101101)</t>
  </si>
  <si>
    <t>A100702,A100801,B101001,B101101,C100901,C100902</t>
  </si>
  <si>
    <t>药学(C100901)中药学（C100902)</t>
  </si>
  <si>
    <t>1、全日制普通高校毕业；2、具有中级及以上职称，可放宽至国家承认的大专及以上学历。</t>
  </si>
  <si>
    <t>中山大学附属第三医院粤东医院</t>
  </si>
  <si>
    <t>主要负责内科诊疗工作</t>
  </si>
  <si>
    <t>硕士以上</t>
  </si>
  <si>
    <t>A100201,A100204,A100205,A100214,A100219,A100222,A100223,A100232,B100301,B100305</t>
  </si>
  <si>
    <t>内科学（A100201)神经病学（A100204）精神病与精神卫生学（A100205）肿瘤学（A100214）内科学硕士（专业硕士）（A100219)神经病学硕士（专业硕士）（A100222）精神病与精神卫生学硕士（专业硕士）（A100223）肿瘤学硕士（专业硕士）（A100232）</t>
  </si>
  <si>
    <t>临床医学(B100301)精神医学（B100305）</t>
  </si>
  <si>
    <t>1、全日制普通高校毕业；2、具有执业医师资格以上及医师规范化培训合格证；3、具有三甲医院工作经历且取得中级职称,年龄可放宽至40周岁以下、学历可放宽至全日制本科；具有三甲医院工作经历且取得高级职称,年龄可放宽至45周岁以下，学历可放宽至全日制本科。</t>
  </si>
  <si>
    <t>mxwj080</t>
  </si>
  <si>
    <t>主要负责外科诊疗工作</t>
  </si>
  <si>
    <t>A100210,A100204,A100212,A100227,A100222,A100230,A100217,A100235,A100211,A100229,A100213,A100231,B100301,B100304,B100302</t>
  </si>
  <si>
    <t>外科学（A100210）神经病学（A100204）眼科学（A100212）外科学硕士（专业硕士）（A100227）神经病学硕士（专业硕士）（A100222）眼科学硕士（专业硕士）（A100230）麻醉学（A100217）麻醉学硕士（专业硕士）（A100235）妇产科学（A100211）妇产科学硕士（专业硕士）（A100229）耳鼻咽喉科学（A100213）耳鼻咽喉科学硕士（专业硕士）（A100231）</t>
  </si>
  <si>
    <t>临床医学(B100301)眼视光医学（B100304）麻醉学（B100302）</t>
  </si>
  <si>
    <t>mxwj084</t>
  </si>
  <si>
    <t>主要负责急诊科或重症医学科诊疗工作</t>
  </si>
  <si>
    <t>A100201,A100210,A100218,A100219,A100227,A100236,B100301</t>
  </si>
  <si>
    <t>内科学（A100201）外科学（A100210）急诊医学（A100218）内科学硕士（专业硕士）（A100219)外科学硕士（专业硕士）（A100227）急诊医学硕士（专业硕士）（A100236）</t>
  </si>
  <si>
    <t>主要负责康复医学科或中医科诊疗工作</t>
  </si>
  <si>
    <t>A100215,A100506,A100233,A100514,B100301,B100801</t>
  </si>
  <si>
    <t>康复医学与理疗学（A100215）中医内科学（A100506）康复医学与理疗学硕士（专业硕士）（A100233）中医内科学硕士（专业硕士）（A100514）</t>
  </si>
  <si>
    <t>临床医学(B100301)中医学（B100801）</t>
  </si>
  <si>
    <t>mxwj086</t>
  </si>
  <si>
    <t>主要负责口腔科诊疗工作</t>
  </si>
  <si>
    <t>A100302,A100303,B100601</t>
  </si>
  <si>
    <t>口腔临床医学(A100302)口腔医学硕士（专业硕士）（A100303）</t>
  </si>
  <si>
    <t>口腔医学(B100601)</t>
  </si>
  <si>
    <t>mxwj087</t>
  </si>
  <si>
    <t>主要负责超声科诊疗工作</t>
  </si>
  <si>
    <t>A100207,A100225,B100303,B100306,B100301</t>
  </si>
  <si>
    <t>医学影像学(B100303)放射医学(B100306)临床医学（B100301）</t>
  </si>
  <si>
    <t>mxwj089</t>
  </si>
  <si>
    <t>主要负责病理科诊疗工作</t>
  </si>
  <si>
    <t>A100104,B100301</t>
  </si>
  <si>
    <t>病理学与病理生理学（A100104）</t>
  </si>
  <si>
    <t>mxwj090</t>
  </si>
  <si>
    <t>主要负责皮肤科诊疗工作</t>
  </si>
  <si>
    <t>A100206,A100224,B100301</t>
  </si>
  <si>
    <t>皮肤病与性病学（A100206）皮肤病与性病学硕士（专业硕士）（A100224）</t>
  </si>
  <si>
    <t>主要负责医教研等工作</t>
  </si>
  <si>
    <t>A10,A1002</t>
  </si>
  <si>
    <t>医学（A10）临床医学（A1002）</t>
  </si>
  <si>
    <t>全日制普通高校毕业生</t>
  </si>
  <si>
    <t>幼儿保健医师</t>
  </si>
  <si>
    <t>A1002,B100501,B100301</t>
  </si>
  <si>
    <t>临床医学（A1002）</t>
  </si>
  <si>
    <t>护理学(B100501)临床医学（B100301）</t>
  </si>
  <si>
    <t>梅县区企业服务中心</t>
  </si>
  <si>
    <t>管理岗九级</t>
  </si>
  <si>
    <t>从事金融财务方面工作</t>
  </si>
  <si>
    <t>A0202,B0203</t>
  </si>
  <si>
    <t>应用经济学（A0202）</t>
  </si>
  <si>
    <t>金融学类（B0203）</t>
  </si>
  <si>
    <t>梅县区统计普查中心</t>
  </si>
  <si>
    <t>从事统计、计算机运用等工作</t>
  </si>
  <si>
    <t>A020208,A0812,B0711,B0809</t>
  </si>
  <si>
    <t>统计学（A020208）计算机科学与技术（A0812）</t>
  </si>
  <si>
    <t>统计学类（B0711）计算机类（B0809）</t>
  </si>
  <si>
    <t>梅县区机构编制电子政务中心</t>
  </si>
  <si>
    <t>更新维护中文域名数据，做好机构编制部门电子政务建设和服务等。</t>
  </si>
  <si>
    <t>A0812,B0809</t>
  </si>
  <si>
    <t>计算机科学与技术（A0812）</t>
  </si>
  <si>
    <t>计算机类（B0809）</t>
  </si>
  <si>
    <t>梅县区河湖服务中心</t>
  </si>
  <si>
    <t>负责全区河湖行政管理、河长制工作、考核职能及水利工作</t>
  </si>
  <si>
    <t>A0301,B0301</t>
  </si>
  <si>
    <t>法学（A0301）</t>
  </si>
  <si>
    <t>法学类（B0301）</t>
  </si>
  <si>
    <t>梅县区灌溉试验站</t>
  </si>
  <si>
    <t>负责灌溉试验及水利工作</t>
  </si>
  <si>
    <t>A0815,B081201</t>
  </si>
  <si>
    <t>水利工程（A0815)</t>
  </si>
  <si>
    <t>水利水电工程（B081201）</t>
  </si>
  <si>
    <t>梅县区水务工程建设服务中心</t>
  </si>
  <si>
    <t>负责全区水利工程项目建设的招投标、施工、质量、进度、资金、安全、验收、档案管理及水利工作</t>
  </si>
  <si>
    <t>A0815,A1201,B081201,B120105</t>
  </si>
  <si>
    <t>水利工程（A0815)管理学（A1201）</t>
  </si>
  <si>
    <t>水利水电工程（B081201）工程造价（B120105）</t>
  </si>
  <si>
    <t>梅县区巴庄水库工程所</t>
  </si>
  <si>
    <t>负责水库工程管理及水利工作</t>
  </si>
  <si>
    <t>A0815,A1201,A0818,B0812,B120103,B081502</t>
  </si>
  <si>
    <t>水利工程（A0815)管理学（A1201）地质资源与地质工程（A0818）</t>
  </si>
  <si>
    <t>水利类（B0812）工程管理（B120103）勘查技术与工程（B081502）</t>
  </si>
  <si>
    <t>梅县区铁路建设办公室</t>
  </si>
  <si>
    <t>1、负责组织全区综合性、长期性的铁路建设规划研究；2、争取铁路建设项目，组织筹建区内和本区相连接的铁路；</t>
  </si>
  <si>
    <t>A081406,A081407,B081106,B081101</t>
  </si>
  <si>
    <t>桥梁与隧道工程（A081406）建筑与土木工程硕士（专业硕士）（A081407）</t>
  </si>
  <si>
    <t>道路桥梁与渡河工程（B081106）土木工程（B081101）</t>
  </si>
  <si>
    <t>负责本单位有关法律、法规运用</t>
  </si>
  <si>
    <t>梅县区公路事务中心</t>
  </si>
  <si>
    <t>审阅工程设计图纸，工程施工、建设管理，工程预结算</t>
  </si>
  <si>
    <t>A081406,A081405,B081106,B081101</t>
  </si>
  <si>
    <t>桥梁与隧道工程（A081406）防灾减灾工程及防护工程（A081405）</t>
  </si>
  <si>
    <t>增城市（梅县区）产业转移工业园管理委员会</t>
  </si>
  <si>
    <t>负责园区工程项目规划及建设管理、园区危化企业管理服务和环保处置等工作。</t>
  </si>
  <si>
    <t>B081002,B081801,B080601</t>
  </si>
  <si>
    <t>城乡规划（B081002）轻化工程（B081801）电气工程及其自动化(B080601)</t>
  </si>
  <si>
    <t>梅县区应急中心</t>
  </si>
  <si>
    <t>安全生产、防灾救灾等应急管理工作。应急管理的行政执法、审批事项的法律审核等工作。</t>
  </si>
  <si>
    <t>B083106,B030101</t>
  </si>
  <si>
    <t>抢险救援指挥与技术（B083106）法学（B030101）</t>
  </si>
  <si>
    <t>安全生产、防灾救灾等应急管理工作。</t>
  </si>
  <si>
    <t>B120401,B080206,B083001</t>
  </si>
  <si>
    <t>公共事业管理（B120401）过程装备与控制工程（B080206）安全工程（B083001）</t>
  </si>
  <si>
    <t>梅县区审计局计算机审计中心</t>
  </si>
  <si>
    <t>承担具体审计工作</t>
  </si>
  <si>
    <t>A120201,A020217,B120203,B120207</t>
  </si>
  <si>
    <t>会计学（A120201）审计硕士（A020217）</t>
  </si>
  <si>
    <t>会计学（B120203）审计学（B120207）</t>
  </si>
  <si>
    <t>政务服务大数据中心</t>
  </si>
  <si>
    <t>负责实施区级基础政务系统、政务云平台和网络建设</t>
  </si>
  <si>
    <t>A1201,B120102,B120503</t>
  </si>
  <si>
    <t>管理科学与工程（A1201）</t>
  </si>
  <si>
    <t>信息管理与信息系统（B120102）信息资源管理（B120503）</t>
  </si>
  <si>
    <t>智慧梅县政务指挥中心</t>
  </si>
  <si>
    <t>负责智慧梅县政务指挥中心的建设、运行、管理</t>
  </si>
  <si>
    <t>梅县区农业科学研究所</t>
  </si>
  <si>
    <t>专技岗十二级</t>
  </si>
  <si>
    <t>主要负责园艺新品种、新技术等方面的研究推广应用，茶叶新品种、新技术等方面的研究推广应用。</t>
  </si>
  <si>
    <t>A0902,B090102,B090107</t>
  </si>
  <si>
    <t>园艺学（A0902）</t>
  </si>
  <si>
    <t>园艺（B090102）茶学（B090107）</t>
  </si>
  <si>
    <t>梅县区农业农村服务中心</t>
  </si>
  <si>
    <t>主要负责服务中心的财会工作，</t>
  </si>
  <si>
    <t>A120202,A120201,B120204,B120203</t>
  </si>
  <si>
    <t>企业管理（A120202）会计学（A120201）</t>
  </si>
  <si>
    <t>财务管理（B120204）会计学（B120203）</t>
  </si>
  <si>
    <t>主要负责水产新品种、新技术的引进、试验、示范、推广。</t>
  </si>
  <si>
    <t>A0908,B0906</t>
  </si>
  <si>
    <t>水产（A0908）</t>
  </si>
  <si>
    <t>水产类（B0906）</t>
  </si>
  <si>
    <t>梅县区绿化委员会办公室</t>
  </si>
  <si>
    <t>主要指导和监督绿化、美化、净化规划建设等工作。</t>
  </si>
  <si>
    <t>A0907,B0905</t>
  </si>
  <si>
    <t>林学（A0907）</t>
  </si>
  <si>
    <t>林学类（B0905）</t>
  </si>
  <si>
    <t>梅县区新农村建设指导中心</t>
  </si>
  <si>
    <t>主要负责乡村振兴战略工程结算工作。</t>
  </si>
  <si>
    <t>A1202,B120105,B120103</t>
  </si>
  <si>
    <t>工商管理（A1202）</t>
  </si>
  <si>
    <t>工程造价（B120105）工程管理（B120103）</t>
  </si>
  <si>
    <t>主要负责实施乡村振兴战略相关政策文件拟定、推进美丽乡村建设宣传等工作。</t>
  </si>
  <si>
    <t>A050103,B050101,B050301</t>
  </si>
  <si>
    <t>汉语言文字学（A050103）</t>
  </si>
  <si>
    <t>汉语言文学（B050101）新闻学(B050301)</t>
  </si>
  <si>
    <t>梅县区森林资源监察大队</t>
  </si>
  <si>
    <t>主要负责林业法律法规的运用。</t>
  </si>
  <si>
    <t>梅州市梅县区档案馆</t>
  </si>
  <si>
    <t>声像技术员，负责本馆信息化、数字化建设，维护档案信息安全承担档案资料保管保护</t>
  </si>
  <si>
    <t>A1201,B120102,B080906</t>
  </si>
  <si>
    <t>信息管理与信息系统（B120102）数字媒体技术（B080906）</t>
  </si>
  <si>
    <t>梅县区财政局投资审核中心</t>
  </si>
  <si>
    <t>贯彻执行国家和省有关法律法规，承担财政性投资项目可行性评估、论证的技术性、服务性工作。</t>
  </si>
  <si>
    <t>B120203,B120204</t>
  </si>
  <si>
    <t>会计学（B120203）财务管理（B120204）</t>
  </si>
  <si>
    <t>梅县区文化旅游发展信息中心</t>
  </si>
  <si>
    <t>从事旅游宣传推介工作</t>
  </si>
  <si>
    <t>A0503,B0503</t>
  </si>
  <si>
    <t>新闻传播学（A0503）</t>
  </si>
  <si>
    <t>新闻传播学类（B0503）</t>
  </si>
  <si>
    <t>A120203,B1209</t>
  </si>
  <si>
    <t>旅游管理（A120203）</t>
  </si>
  <si>
    <t>旅游管理类（B1209）</t>
  </si>
  <si>
    <t>梅县区木偶传习所</t>
  </si>
  <si>
    <t>以设计制作包括但不限于客家民俗风格的木偶为主</t>
  </si>
  <si>
    <t>B0507</t>
  </si>
  <si>
    <t>美术学类（B0507）</t>
  </si>
  <si>
    <t>梅县区客家山歌传承保护中心</t>
  </si>
  <si>
    <t>以倾向于客家民俗艺术表演的声乐、舞蹈、表演能力为主</t>
  </si>
  <si>
    <t>B0505</t>
  </si>
  <si>
    <t>音乐与舞蹈学类（B0505）</t>
  </si>
  <si>
    <t>以倾向于山歌剧和山歌小戏等的文艺作品创作为主</t>
  </si>
  <si>
    <t>B0506</t>
  </si>
  <si>
    <t>戏剧与影视学类（B0506）</t>
  </si>
  <si>
    <t>梅县区广播电视台</t>
  </si>
  <si>
    <t>熟悉专题图片及策划与拍摄，同时可担任外景主持</t>
  </si>
  <si>
    <t>B0506,B050609</t>
  </si>
  <si>
    <t>戏剧与影视学类（B0506）播音与主持艺术（B050609）</t>
  </si>
  <si>
    <t>具有较好的文字功底，熟悉采编流程、能高效完成选题任务。</t>
  </si>
  <si>
    <t>B050101,B0503</t>
  </si>
  <si>
    <t>汉语言文学（B050101）新闻传播学类（B0503）</t>
  </si>
  <si>
    <t>负责APP、公众号等的运营和维护管理，熟悉新媒体传播网络直播等能力</t>
  </si>
  <si>
    <t>B080906,B080901</t>
  </si>
  <si>
    <t>数字媒体技术（B080906）计算机科学与技术（B080901）</t>
  </si>
  <si>
    <t>从事电视台的影视摄影与制作</t>
  </si>
  <si>
    <t>B050704,B050611</t>
  </si>
  <si>
    <t>摄影（B050704）影视摄影与制作（B050611）</t>
  </si>
  <si>
    <t>从事数字设计、媒体制作和传播等工作。</t>
  </si>
  <si>
    <t>B050808,B050806</t>
  </si>
  <si>
    <t>数字媒体艺术（B050808）公共艺术（B050806）</t>
  </si>
  <si>
    <t>梅县区城市管理监察大队</t>
  </si>
  <si>
    <t>负责城市管理执法等工作</t>
  </si>
  <si>
    <t>A0301,B0301,B0306</t>
  </si>
  <si>
    <t>法学类（B0301）、公安学类（B0306）</t>
  </si>
  <si>
    <t>A0814,B081101,B081104</t>
  </si>
  <si>
    <t>土木工程（A0814）</t>
  </si>
  <si>
    <t>土木工程（B081101）、建筑电气与智能化（B081104）</t>
  </si>
  <si>
    <t>负责城市管理监察大数据收集和信息网络管理等工作</t>
  </si>
  <si>
    <t>A0812,B080901,B080907</t>
  </si>
  <si>
    <t>计算机科学与技术（B080901）、智能科学与技术（B080907）</t>
  </si>
  <si>
    <t>梅州综合保税区建设服务中心</t>
  </si>
  <si>
    <t>从事园区工程规划建设及管理、服务保税加工企业技术研发、生产、技术改造及应用等工作。</t>
  </si>
  <si>
    <t>A0813,B0810,B0804</t>
  </si>
  <si>
    <t>建筑学（A0813）</t>
  </si>
  <si>
    <t>建筑类（B0810）、材料类(B0804)</t>
  </si>
  <si>
    <t>从事服务保税物流、铁路货场、跨境电商、招商等工作。</t>
  </si>
  <si>
    <t>A020206,B020401,B120801</t>
  </si>
  <si>
    <t>国际贸易学（A020206）</t>
  </si>
  <si>
    <t>国际经济与贸易（B020401）、电子商务（B120801）</t>
  </si>
  <si>
    <t>A020206,B120601,B120205</t>
  </si>
  <si>
    <t>物流管理（B120601）国际商务（B120205）</t>
  </si>
  <si>
    <t>从事综合文字材料、法律法规运用等办公日常工作</t>
  </si>
  <si>
    <t>A020206,B030101,B030102</t>
  </si>
  <si>
    <t>法学（B030101）知识产权（B030102）</t>
  </si>
  <si>
    <t>从事服务保税加工、研发、维修、信息化及数据技术交换等工作。</t>
  </si>
  <si>
    <t>A0812,B0809,B0807</t>
  </si>
  <si>
    <t>计算机类（B0809）、电子信息类（B0807）</t>
  </si>
  <si>
    <t>从事财务会计工作</t>
  </si>
  <si>
    <t>A120201,A120206,A120202,B120203,B120204</t>
  </si>
  <si>
    <t>会计学(A120201)、会计硕士（专业硕士）(A120206)、企业管理(A120202)</t>
  </si>
  <si>
    <t>会计学(B120203)、财务管理(B120204)</t>
  </si>
  <si>
    <t>管理岗位九级</t>
  </si>
  <si>
    <t>1、全日制普通高校毕业；2、取得助理会计师专业资格以上；3、具有3年以上二级医院财务工作经验</t>
  </si>
  <si>
    <t>梅县区妇幼保健计划生育服务中心</t>
  </si>
  <si>
    <t>从事信息化管理工作</t>
  </si>
  <si>
    <t>B120102,B120503</t>
  </si>
  <si>
    <t>信息管理与信息系统（B120102)信息资源管理（B120503)</t>
  </si>
</sst>
</file>

<file path=xl/styles.xml><?xml version="1.0" encoding="utf-8"?>
<styleSheet xmlns="http://schemas.openxmlformats.org/spreadsheetml/2006/main">
  <numFmts count="7">
    <numFmt numFmtId="176" formatCode="0.000_);[Red]\(0.000\)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</numFmts>
  <fonts count="28">
    <font>
      <sz val="11"/>
      <color theme="1"/>
      <name val="宋体"/>
      <charset val="134"/>
      <scheme val="minor"/>
    </font>
    <font>
      <sz val="12"/>
      <name val="Arial"/>
      <charset val="134"/>
    </font>
    <font>
      <sz val="11"/>
      <name val="Arial"/>
      <charset val="134"/>
    </font>
    <font>
      <sz val="20"/>
      <color theme="1"/>
      <name val="黑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/>
    <xf numFmtId="0" fontId="20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/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0" borderId="0"/>
    <xf numFmtId="0" fontId="17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NumberFormat="1" applyAlignment="1">
      <alignment vertical="center"/>
    </xf>
    <xf numFmtId="0" fontId="1" fillId="2" borderId="1" xfId="54" applyNumberFormat="1" applyFont="1" applyFill="1" applyBorder="1" applyAlignment="1">
      <alignment horizontal="center" vertical="center"/>
    </xf>
    <xf numFmtId="0" fontId="2" fillId="0" borderId="1" xfId="5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54" applyFont="1" applyFill="1" applyBorder="1" applyAlignment="1">
      <alignment horizontal="center" vertical="center"/>
    </xf>
    <xf numFmtId="177" fontId="4" fillId="0" borderId="3" xfId="54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54" applyFont="1" applyBorder="1" applyAlignment="1">
      <alignment horizontal="center" vertical="center"/>
    </xf>
    <xf numFmtId="176" fontId="4" fillId="0" borderId="3" xfId="54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 4 2" xfId="60"/>
    <cellStyle name="常规 5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workbookViewId="0">
      <selection activeCell="A1" sqref="A1:H1"/>
    </sheetView>
  </sheetViews>
  <sheetFormatPr defaultColWidth="9" defaultRowHeight="13.5" outlineLevelCol="7"/>
  <cols>
    <col min="1" max="1" width="6.625" style="4" customWidth="1"/>
    <col min="2" max="2" width="12.125" style="4" customWidth="1"/>
    <col min="3" max="3" width="19.5" style="4" customWidth="1"/>
    <col min="4" max="4" width="11.125" style="4" customWidth="1"/>
    <col min="5" max="5" width="11.125" style="5" customWidth="1"/>
    <col min="6" max="6" width="11.125" style="6" customWidth="1"/>
    <col min="7" max="7" width="6.125" style="4" customWidth="1"/>
    <col min="8" max="8" width="10" style="4" customWidth="1"/>
    <col min="9" max="16384" width="9" style="4"/>
  </cols>
  <sheetData>
    <row r="1" ht="33.7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0.25" spans="1:8">
      <c r="A2" s="17" t="s">
        <v>1</v>
      </c>
      <c r="B2" s="17" t="s">
        <v>2</v>
      </c>
      <c r="C2" s="18" t="s">
        <v>3</v>
      </c>
      <c r="D2" s="19" t="s">
        <v>4</v>
      </c>
      <c r="E2" s="10" t="s">
        <v>5</v>
      </c>
      <c r="F2" s="11" t="s">
        <v>6</v>
      </c>
      <c r="G2" s="12" t="s">
        <v>7</v>
      </c>
      <c r="H2" s="12" t="s">
        <v>8</v>
      </c>
    </row>
    <row r="3" ht="20.25" spans="1:8">
      <c r="A3" s="16">
        <v>1</v>
      </c>
      <c r="B3" s="16" t="s">
        <v>9</v>
      </c>
      <c r="C3" s="16" t="s">
        <v>10</v>
      </c>
      <c r="D3" s="10">
        <v>85.6</v>
      </c>
      <c r="E3" s="10">
        <v>84</v>
      </c>
      <c r="F3" s="11">
        <f>D3*0.6+E3*0.4</f>
        <v>84.96</v>
      </c>
      <c r="G3" s="16">
        <f>SUMPRODUCT(($B$3:$B$3513=B3)*($F$3:$F$3513&gt;F3))+1</f>
        <v>1</v>
      </c>
      <c r="H3" s="16" t="str">
        <f>IF(G3&lt;LOOKUP(B3,Sheet1!$B$2:$B$181,Sheet1!$F$2:$F$181)+1,"是","")</f>
        <v>是</v>
      </c>
    </row>
    <row r="4" ht="20.25" spans="1:8">
      <c r="A4" s="16">
        <v>2</v>
      </c>
      <c r="B4" s="16" t="s">
        <v>9</v>
      </c>
      <c r="C4" s="16" t="s">
        <v>11</v>
      </c>
      <c r="D4" s="10">
        <v>83.2</v>
      </c>
      <c r="E4" s="10">
        <v>0</v>
      </c>
      <c r="F4" s="11">
        <f t="shared" ref="F4:F67" si="0">D4*0.6+E4*0.4</f>
        <v>49.92</v>
      </c>
      <c r="G4" s="16">
        <f>SUMPRODUCT(($B$3:$B$3513=B4)*($F$3:$F$3513&gt;F4))+1</f>
        <v>8</v>
      </c>
      <c r="H4" s="16" t="str">
        <f>IF(G4&lt;LOOKUP(B4,Sheet1!$B$2:$B$181,Sheet1!$F$2:$F$181)+1,"是","")</f>
        <v/>
      </c>
    </row>
    <row r="5" ht="20.25" spans="1:8">
      <c r="A5" s="16">
        <v>3</v>
      </c>
      <c r="B5" s="16" t="s">
        <v>9</v>
      </c>
      <c r="C5" s="16" t="s">
        <v>12</v>
      </c>
      <c r="D5" s="10">
        <v>84.8</v>
      </c>
      <c r="E5" s="10">
        <v>76.6</v>
      </c>
      <c r="F5" s="11">
        <f t="shared" si="0"/>
        <v>81.52</v>
      </c>
      <c r="G5" s="16">
        <f>SUMPRODUCT(($B$3:$B$3513=B5)*($F$3:$F$3513&gt;F5))+1</f>
        <v>4</v>
      </c>
      <c r="H5" s="16" t="str">
        <f>IF(G5&lt;LOOKUP(B5,Sheet1!$B$2:$B$181,Sheet1!$F$2:$F$181)+1,"是","")</f>
        <v/>
      </c>
    </row>
    <row r="6" ht="20.25" spans="1:8">
      <c r="A6" s="16">
        <v>4</v>
      </c>
      <c r="B6" s="16" t="s">
        <v>9</v>
      </c>
      <c r="C6" s="16" t="s">
        <v>13</v>
      </c>
      <c r="D6" s="10">
        <v>83.2</v>
      </c>
      <c r="E6" s="10">
        <v>85.35</v>
      </c>
      <c r="F6" s="11">
        <f t="shared" si="0"/>
        <v>84.06</v>
      </c>
      <c r="G6" s="16">
        <f>SUMPRODUCT(($B$3:$B$3513=B6)*($F$3:$F$3513&gt;F6))+1</f>
        <v>2</v>
      </c>
      <c r="H6" s="16" t="str">
        <f>IF(G6&lt;LOOKUP(B6,Sheet1!$B$2:$B$181,Sheet1!$F$2:$F$181)+1,"是","")</f>
        <v>是</v>
      </c>
    </row>
    <row r="7" ht="20.25" spans="1:8">
      <c r="A7" s="16">
        <v>5</v>
      </c>
      <c r="B7" s="16" t="s">
        <v>9</v>
      </c>
      <c r="C7" s="16" t="s">
        <v>14</v>
      </c>
      <c r="D7" s="10">
        <v>86.4</v>
      </c>
      <c r="E7" s="10">
        <v>78.05</v>
      </c>
      <c r="F7" s="11">
        <f t="shared" si="0"/>
        <v>83.06</v>
      </c>
      <c r="G7" s="16">
        <f>SUMPRODUCT(($B$3:$B$3513=B7)*($F$3:$F$3513&gt;F7))+1</f>
        <v>3</v>
      </c>
      <c r="H7" s="16" t="str">
        <f>IF(G7&lt;LOOKUP(B7,Sheet1!$B$2:$B$181,Sheet1!$F$2:$F$181)+1,"是","")</f>
        <v>是</v>
      </c>
    </row>
    <row r="8" ht="20.25" spans="1:8">
      <c r="A8" s="16">
        <v>6</v>
      </c>
      <c r="B8" s="16" t="s">
        <v>9</v>
      </c>
      <c r="C8" s="16" t="s">
        <v>15</v>
      </c>
      <c r="D8" s="10">
        <v>80.8</v>
      </c>
      <c r="E8" s="10">
        <v>77.4</v>
      </c>
      <c r="F8" s="11">
        <f t="shared" si="0"/>
        <v>79.44</v>
      </c>
      <c r="G8" s="16">
        <f>SUMPRODUCT(($B$3:$B$3513=B8)*($F$3:$F$3513&gt;F8))+1</f>
        <v>6</v>
      </c>
      <c r="H8" s="16" t="str">
        <f>IF(G8&lt;LOOKUP(B8,Sheet1!$B$2:$B$181,Sheet1!$F$2:$F$181)+1,"是","")</f>
        <v/>
      </c>
    </row>
    <row r="9" ht="20.25" spans="1:8">
      <c r="A9" s="16">
        <v>7</v>
      </c>
      <c r="B9" s="16" t="s">
        <v>9</v>
      </c>
      <c r="C9" s="16" t="s">
        <v>16</v>
      </c>
      <c r="D9" s="10">
        <v>82.4</v>
      </c>
      <c r="E9" s="10">
        <v>73.25</v>
      </c>
      <c r="F9" s="11">
        <f t="shared" si="0"/>
        <v>78.74</v>
      </c>
      <c r="G9" s="16">
        <f>SUMPRODUCT(($B$3:$B$3513=B9)*($F$3:$F$3513&gt;F9))+1</f>
        <v>7</v>
      </c>
      <c r="H9" s="16" t="str">
        <f>IF(G9&lt;LOOKUP(B9,Sheet1!$B$2:$B$181,Sheet1!$F$2:$F$181)+1,"是","")</f>
        <v/>
      </c>
    </row>
    <row r="10" ht="20.25" spans="1:8">
      <c r="A10" s="16">
        <v>8</v>
      </c>
      <c r="B10" s="16" t="s">
        <v>9</v>
      </c>
      <c r="C10" s="16" t="s">
        <v>17</v>
      </c>
      <c r="D10" s="10">
        <v>82.4</v>
      </c>
      <c r="E10" s="10">
        <v>75.15</v>
      </c>
      <c r="F10" s="11">
        <f t="shared" si="0"/>
        <v>79.5</v>
      </c>
      <c r="G10" s="16">
        <f>SUMPRODUCT(($B$3:$B$3513=B10)*($F$3:$F$3513&gt;F10))+1</f>
        <v>5</v>
      </c>
      <c r="H10" s="16" t="str">
        <f>IF(G10&lt;LOOKUP(B10,Sheet1!$B$2:$B$181,Sheet1!$F$2:$F$181)+1,"是","")</f>
        <v/>
      </c>
    </row>
    <row r="11" ht="20.25" spans="1:8">
      <c r="A11" s="16">
        <v>9</v>
      </c>
      <c r="B11" s="16" t="s">
        <v>18</v>
      </c>
      <c r="C11" s="16" t="s">
        <v>19</v>
      </c>
      <c r="D11" s="10">
        <v>84.8</v>
      </c>
      <c r="E11" s="10">
        <v>77.65</v>
      </c>
      <c r="F11" s="11">
        <f t="shared" si="0"/>
        <v>81.94</v>
      </c>
      <c r="G11" s="16">
        <f>SUMPRODUCT(($B$3:$B$3513=B11)*($F$3:$F$3513&gt;F11))+1</f>
        <v>1</v>
      </c>
      <c r="H11" s="16" t="str">
        <f>IF(G11&lt;LOOKUP(B11,Sheet1!$B$2:$B$181,Sheet1!$F$2:$F$181)+1,"是","")</f>
        <v>是</v>
      </c>
    </row>
    <row r="12" ht="20.25" spans="1:8">
      <c r="A12" s="16">
        <v>10</v>
      </c>
      <c r="B12" s="16" t="s">
        <v>18</v>
      </c>
      <c r="C12" s="16" t="s">
        <v>20</v>
      </c>
      <c r="D12" s="10">
        <v>84.8</v>
      </c>
      <c r="E12" s="10">
        <v>77.15</v>
      </c>
      <c r="F12" s="11">
        <f t="shared" si="0"/>
        <v>81.74</v>
      </c>
      <c r="G12" s="16">
        <f>SUMPRODUCT(($B$3:$B$3513=B12)*($F$3:$F$3513&gt;F12))+1</f>
        <v>2</v>
      </c>
      <c r="H12" s="16" t="str">
        <f>IF(G12&lt;LOOKUP(B12,Sheet1!$B$2:$B$181,Sheet1!$F$2:$F$181)+1,"是","")</f>
        <v/>
      </c>
    </row>
    <row r="13" ht="20.25" spans="1:8">
      <c r="A13" s="16">
        <v>11</v>
      </c>
      <c r="B13" s="16" t="s">
        <v>18</v>
      </c>
      <c r="C13" s="16" t="s">
        <v>21</v>
      </c>
      <c r="D13" s="10">
        <v>84.8</v>
      </c>
      <c r="E13" s="10">
        <v>0</v>
      </c>
      <c r="F13" s="11">
        <f t="shared" si="0"/>
        <v>50.88</v>
      </c>
      <c r="G13" s="16">
        <f>SUMPRODUCT(($B$3:$B$3513=B13)*($F$3:$F$3513&gt;F13))+1</f>
        <v>3</v>
      </c>
      <c r="H13" s="16" t="str">
        <f>IF(G13&lt;LOOKUP(B13,Sheet1!$B$2:$B$181,Sheet1!$F$2:$F$181)+1,"是","")</f>
        <v/>
      </c>
    </row>
    <row r="14" ht="20.25" spans="1:8">
      <c r="A14" s="16">
        <v>12</v>
      </c>
      <c r="B14" s="16" t="s">
        <v>22</v>
      </c>
      <c r="C14" s="16" t="s">
        <v>23</v>
      </c>
      <c r="D14" s="10">
        <v>83.2</v>
      </c>
      <c r="E14" s="10">
        <v>84.9</v>
      </c>
      <c r="F14" s="11">
        <f t="shared" si="0"/>
        <v>83.88</v>
      </c>
      <c r="G14" s="16">
        <f>SUMPRODUCT(($B$3:$B$3513=B14)*($F$3:$F$3513&gt;F14))+1</f>
        <v>1</v>
      </c>
      <c r="H14" s="16" t="str">
        <f>IF(G14&lt;LOOKUP(B14,Sheet1!$B$2:$B$181,Sheet1!$F$2:$F$181)+1,"是","")</f>
        <v>是</v>
      </c>
    </row>
    <row r="15" ht="20.25" spans="1:8">
      <c r="A15" s="16">
        <v>13</v>
      </c>
      <c r="B15" s="16" t="s">
        <v>22</v>
      </c>
      <c r="C15" s="16" t="s">
        <v>24</v>
      </c>
      <c r="D15" s="10">
        <v>80.8</v>
      </c>
      <c r="E15" s="10">
        <v>80.65</v>
      </c>
      <c r="F15" s="11">
        <f t="shared" si="0"/>
        <v>80.74</v>
      </c>
      <c r="G15" s="16">
        <f>SUMPRODUCT(($B$3:$B$3513=B15)*($F$3:$F$3513&gt;F15))+1</f>
        <v>2</v>
      </c>
      <c r="H15" s="16" t="str">
        <f>IF(G15&lt;LOOKUP(B15,Sheet1!$B$2:$B$181,Sheet1!$F$2:$F$181)+1,"是","")</f>
        <v/>
      </c>
    </row>
    <row r="16" ht="20.25" spans="1:8">
      <c r="A16" s="16">
        <v>14</v>
      </c>
      <c r="B16" s="16" t="s">
        <v>22</v>
      </c>
      <c r="C16" s="16" t="s">
        <v>25</v>
      </c>
      <c r="D16" s="10">
        <v>77.6</v>
      </c>
      <c r="E16" s="10">
        <v>78.2</v>
      </c>
      <c r="F16" s="11">
        <f t="shared" si="0"/>
        <v>77.84</v>
      </c>
      <c r="G16" s="16">
        <f>SUMPRODUCT(($B$3:$B$3513=B16)*($F$3:$F$3513&gt;F16))+1</f>
        <v>3</v>
      </c>
      <c r="H16" s="16" t="str">
        <f>IF(G16&lt;LOOKUP(B16,Sheet1!$B$2:$B$181,Sheet1!$F$2:$F$181)+1,"是","")</f>
        <v/>
      </c>
    </row>
    <row r="17" ht="20.25" spans="1:8">
      <c r="A17" s="16">
        <v>15</v>
      </c>
      <c r="B17" s="18" t="s">
        <v>26</v>
      </c>
      <c r="C17" s="18" t="s">
        <v>27</v>
      </c>
      <c r="D17" s="10">
        <v>82.4</v>
      </c>
      <c r="E17" s="10">
        <v>83.35</v>
      </c>
      <c r="F17" s="11">
        <f t="shared" si="0"/>
        <v>82.78</v>
      </c>
      <c r="G17" s="16">
        <f>SUMPRODUCT(($B$3:$B$3513=B17)*($F$3:$F$3513&gt;F17))+1</f>
        <v>1</v>
      </c>
      <c r="H17" s="16" t="str">
        <f>IF(G17&lt;LOOKUP(B17,Sheet1!$B$2:$B$181,Sheet1!$F$2:$F$181)+1,"是","")</f>
        <v>是</v>
      </c>
    </row>
    <row r="18" ht="20.25" spans="1:8">
      <c r="A18" s="16">
        <v>16</v>
      </c>
      <c r="B18" s="18" t="s">
        <v>26</v>
      </c>
      <c r="C18" s="18" t="s">
        <v>28</v>
      </c>
      <c r="D18" s="10">
        <v>83.2</v>
      </c>
      <c r="E18" s="10">
        <v>76.6</v>
      </c>
      <c r="F18" s="11">
        <f t="shared" si="0"/>
        <v>80.56</v>
      </c>
      <c r="G18" s="16">
        <f>SUMPRODUCT(($B$3:$B$3513=B18)*($F$3:$F$3513&gt;F18))+1</f>
        <v>2</v>
      </c>
      <c r="H18" s="16" t="str">
        <f>IF(G18&lt;LOOKUP(B18,Sheet1!$B$2:$B$181,Sheet1!$F$2:$F$181)+1,"是","")</f>
        <v>是</v>
      </c>
    </row>
    <row r="19" ht="20.25" spans="1:8">
      <c r="A19" s="16">
        <v>17</v>
      </c>
      <c r="B19" s="18" t="s">
        <v>29</v>
      </c>
      <c r="C19" s="18" t="s">
        <v>30</v>
      </c>
      <c r="D19" s="10">
        <v>75.2</v>
      </c>
      <c r="E19" s="10">
        <v>82.3</v>
      </c>
      <c r="F19" s="11">
        <f t="shared" si="0"/>
        <v>78.04</v>
      </c>
      <c r="G19" s="16">
        <f>SUMPRODUCT(($B$3:$B$3513=B19)*($F$3:$F$3513&gt;F19))+1</f>
        <v>3</v>
      </c>
      <c r="H19" s="16" t="str">
        <f>IF(G19&lt;LOOKUP(B19,Sheet1!$B$2:$B$181,Sheet1!$F$2:$F$181)+1,"是","")</f>
        <v>是</v>
      </c>
    </row>
    <row r="20" ht="20.25" spans="1:8">
      <c r="A20" s="16">
        <v>18</v>
      </c>
      <c r="B20" s="18" t="s">
        <v>29</v>
      </c>
      <c r="C20" s="18" t="s">
        <v>31</v>
      </c>
      <c r="D20" s="10">
        <v>77.6</v>
      </c>
      <c r="E20" s="10">
        <v>73.5</v>
      </c>
      <c r="F20" s="11">
        <f t="shared" si="0"/>
        <v>75.96</v>
      </c>
      <c r="G20" s="16">
        <f>SUMPRODUCT(($B$3:$B$3513=B20)*($F$3:$F$3513&gt;F20))+1</f>
        <v>4</v>
      </c>
      <c r="H20" s="16" t="str">
        <f>IF(G20&lt;LOOKUP(B20,Sheet1!$B$2:$B$181,Sheet1!$F$2:$F$181)+1,"是","")</f>
        <v>是</v>
      </c>
    </row>
    <row r="21" ht="20.25" spans="1:8">
      <c r="A21" s="16">
        <v>19</v>
      </c>
      <c r="B21" s="18" t="s">
        <v>29</v>
      </c>
      <c r="C21" s="18" t="s">
        <v>32</v>
      </c>
      <c r="D21" s="10">
        <v>84</v>
      </c>
      <c r="E21" s="10">
        <v>71.65</v>
      </c>
      <c r="F21" s="11">
        <f t="shared" si="0"/>
        <v>79.06</v>
      </c>
      <c r="G21" s="16">
        <f>SUMPRODUCT(($B$3:$B$3513=B21)*($F$3:$F$3513&gt;F21))+1</f>
        <v>2</v>
      </c>
      <c r="H21" s="16" t="str">
        <f>IF(G21&lt;LOOKUP(B21,Sheet1!$B$2:$B$181,Sheet1!$F$2:$F$181)+1,"是","")</f>
        <v>是</v>
      </c>
    </row>
    <row r="22" ht="20.25" spans="1:8">
      <c r="A22" s="16">
        <v>20</v>
      </c>
      <c r="B22" s="18" t="s">
        <v>29</v>
      </c>
      <c r="C22" s="18" t="s">
        <v>33</v>
      </c>
      <c r="D22" s="10">
        <v>80.8</v>
      </c>
      <c r="E22" s="10">
        <v>78.8</v>
      </c>
      <c r="F22" s="11">
        <f t="shared" si="0"/>
        <v>80</v>
      </c>
      <c r="G22" s="16">
        <f>SUMPRODUCT(($B$3:$B$3513=B22)*($F$3:$F$3513&gt;F22))+1</f>
        <v>1</v>
      </c>
      <c r="H22" s="16" t="str">
        <f>IF(G22&lt;LOOKUP(B22,Sheet1!$B$2:$B$181,Sheet1!$F$2:$F$181)+1,"是","")</f>
        <v>是</v>
      </c>
    </row>
    <row r="23" ht="20.25" spans="1:8">
      <c r="A23" s="16">
        <v>21</v>
      </c>
      <c r="B23" s="18" t="s">
        <v>29</v>
      </c>
      <c r="C23" s="18" t="s">
        <v>34</v>
      </c>
      <c r="D23" s="10">
        <v>73.6</v>
      </c>
      <c r="E23" s="10">
        <v>77.5</v>
      </c>
      <c r="F23" s="11">
        <f t="shared" si="0"/>
        <v>75.16</v>
      </c>
      <c r="G23" s="16">
        <f>SUMPRODUCT(($B$3:$B$3513=B23)*($F$3:$F$3513&gt;F23))+1</f>
        <v>5</v>
      </c>
      <c r="H23" s="16" t="str">
        <f>IF(G23&lt;LOOKUP(B23,Sheet1!$B$2:$B$181,Sheet1!$F$2:$F$181)+1,"是","")</f>
        <v>是</v>
      </c>
    </row>
    <row r="24" ht="20.25" spans="1:8">
      <c r="A24" s="16">
        <v>22</v>
      </c>
      <c r="B24" s="18" t="s">
        <v>35</v>
      </c>
      <c r="C24" s="18" t="s">
        <v>36</v>
      </c>
      <c r="D24" s="10">
        <v>70.4</v>
      </c>
      <c r="E24" s="10">
        <v>73.85</v>
      </c>
      <c r="F24" s="11">
        <f t="shared" si="0"/>
        <v>71.78</v>
      </c>
      <c r="G24" s="16">
        <f>SUMPRODUCT(($B$3:$B$3513=B24)*($F$3:$F$3513&gt;F24))+1</f>
        <v>3</v>
      </c>
      <c r="H24" s="16" t="str">
        <f>IF(G24&lt;LOOKUP(B24,Sheet1!$B$2:$B$181,Sheet1!$F$2:$F$181)+1,"是","")</f>
        <v>是</v>
      </c>
    </row>
    <row r="25" ht="20.25" spans="1:8">
      <c r="A25" s="16">
        <v>23</v>
      </c>
      <c r="B25" s="18" t="s">
        <v>35</v>
      </c>
      <c r="C25" s="18" t="s">
        <v>37</v>
      </c>
      <c r="D25" s="10">
        <v>81.6</v>
      </c>
      <c r="E25" s="10">
        <v>75.8</v>
      </c>
      <c r="F25" s="11">
        <f t="shared" si="0"/>
        <v>79.28</v>
      </c>
      <c r="G25" s="16">
        <f>SUMPRODUCT(($B$3:$B$3513=B25)*($F$3:$F$3513&gt;F25))+1</f>
        <v>1</v>
      </c>
      <c r="H25" s="16" t="str">
        <f>IF(G25&lt;LOOKUP(B25,Sheet1!$B$2:$B$181,Sheet1!$F$2:$F$181)+1,"是","")</f>
        <v>是</v>
      </c>
    </row>
    <row r="26" ht="20.25" spans="1:8">
      <c r="A26" s="16">
        <v>24</v>
      </c>
      <c r="B26" s="18" t="s">
        <v>35</v>
      </c>
      <c r="C26" s="18" t="s">
        <v>38</v>
      </c>
      <c r="D26" s="10">
        <v>71.2</v>
      </c>
      <c r="E26" s="10">
        <v>76</v>
      </c>
      <c r="F26" s="11">
        <f t="shared" si="0"/>
        <v>73.12</v>
      </c>
      <c r="G26" s="16">
        <f>SUMPRODUCT(($B$3:$B$3513=B26)*($F$3:$F$3513&gt;F26))+1</f>
        <v>2</v>
      </c>
      <c r="H26" s="16" t="str">
        <f>IF(G26&lt;LOOKUP(B26,Sheet1!$B$2:$B$181,Sheet1!$F$2:$F$181)+1,"是","")</f>
        <v>是</v>
      </c>
    </row>
    <row r="27" ht="20.25" spans="1:8">
      <c r="A27" s="16">
        <v>25</v>
      </c>
      <c r="B27" s="16" t="s">
        <v>39</v>
      </c>
      <c r="C27" s="16" t="s">
        <v>40</v>
      </c>
      <c r="D27" s="10">
        <v>88</v>
      </c>
      <c r="E27" s="10">
        <v>80.7</v>
      </c>
      <c r="F27" s="11">
        <f t="shared" si="0"/>
        <v>85.08</v>
      </c>
      <c r="G27" s="16">
        <f>SUMPRODUCT(($B$3:$B$3513=B27)*($F$3:$F$3513&gt;F27))+1</f>
        <v>1</v>
      </c>
      <c r="H27" s="16" t="str">
        <f>IF(G27&lt;LOOKUP(B27,Sheet1!$B$2:$B$181,Sheet1!$F$2:$F$181)+1,"是","")</f>
        <v>是</v>
      </c>
    </row>
    <row r="28" ht="20.25" spans="1:8">
      <c r="A28" s="16">
        <v>26</v>
      </c>
      <c r="B28" s="16" t="s">
        <v>39</v>
      </c>
      <c r="C28" s="16" t="s">
        <v>41</v>
      </c>
      <c r="D28" s="10">
        <v>80.8</v>
      </c>
      <c r="E28" s="10">
        <v>85.35</v>
      </c>
      <c r="F28" s="11">
        <f t="shared" si="0"/>
        <v>82.62</v>
      </c>
      <c r="G28" s="16">
        <f>SUMPRODUCT(($B$3:$B$3513=B28)*($F$3:$F$3513&gt;F28))+1</f>
        <v>2</v>
      </c>
      <c r="H28" s="16" t="str">
        <f>IF(G28&lt;LOOKUP(B28,Sheet1!$B$2:$B$181,Sheet1!$F$2:$F$181)+1,"是","")</f>
        <v>是</v>
      </c>
    </row>
    <row r="29" ht="20.25" spans="1:8">
      <c r="A29" s="16">
        <v>27</v>
      </c>
      <c r="B29" s="16" t="s">
        <v>39</v>
      </c>
      <c r="C29" s="16" t="s">
        <v>42</v>
      </c>
      <c r="D29" s="10">
        <v>89.6</v>
      </c>
      <c r="E29" s="10">
        <v>0</v>
      </c>
      <c r="F29" s="11">
        <f t="shared" si="0"/>
        <v>53.76</v>
      </c>
      <c r="G29" s="16">
        <f>SUMPRODUCT(($B$3:$B$3513=B29)*($F$3:$F$3513&gt;F29))+1</f>
        <v>3</v>
      </c>
      <c r="H29" s="16" t="str">
        <f>IF(G29&lt;LOOKUP(B29,Sheet1!$B$2:$B$181,Sheet1!$F$2:$F$181)+1,"是","")</f>
        <v/>
      </c>
    </row>
    <row r="30" ht="20.25" spans="1:8">
      <c r="A30" s="16">
        <v>28</v>
      </c>
      <c r="B30" s="16" t="s">
        <v>43</v>
      </c>
      <c r="C30" s="16" t="s">
        <v>44</v>
      </c>
      <c r="D30" s="10">
        <v>81.6</v>
      </c>
      <c r="E30" s="10">
        <v>85.75</v>
      </c>
      <c r="F30" s="11">
        <f t="shared" si="0"/>
        <v>83.26</v>
      </c>
      <c r="G30" s="16">
        <f>SUMPRODUCT(($B$3:$B$3513=B30)*($F$3:$F$3513&gt;F30))+1</f>
        <v>1</v>
      </c>
      <c r="H30" s="16" t="str">
        <f>IF(G30&lt;LOOKUP(B30,Sheet1!$B$2:$B$181,Sheet1!$F$2:$F$181)+1,"是","")</f>
        <v>是</v>
      </c>
    </row>
    <row r="31" ht="20.25" spans="1:8">
      <c r="A31" s="16">
        <v>29</v>
      </c>
      <c r="B31" s="16" t="s">
        <v>43</v>
      </c>
      <c r="C31" s="16" t="s">
        <v>45</v>
      </c>
      <c r="D31" s="10">
        <v>77.6</v>
      </c>
      <c r="E31" s="10">
        <v>82.6</v>
      </c>
      <c r="F31" s="11">
        <f t="shared" si="0"/>
        <v>79.6</v>
      </c>
      <c r="G31" s="16">
        <f>SUMPRODUCT(($B$3:$B$3513=B31)*($F$3:$F$3513&gt;F31))+1</f>
        <v>2</v>
      </c>
      <c r="H31" s="16" t="str">
        <f>IF(G31&lt;LOOKUP(B31,Sheet1!$B$2:$B$181,Sheet1!$F$2:$F$181)+1,"是","")</f>
        <v/>
      </c>
    </row>
    <row r="32" ht="20.25" spans="1:8">
      <c r="A32" s="16">
        <v>30</v>
      </c>
      <c r="B32" s="16" t="s">
        <v>43</v>
      </c>
      <c r="C32" s="16" t="s">
        <v>46</v>
      </c>
      <c r="D32" s="10">
        <v>76.8</v>
      </c>
      <c r="E32" s="10">
        <v>80.6</v>
      </c>
      <c r="F32" s="11">
        <f t="shared" si="0"/>
        <v>78.32</v>
      </c>
      <c r="G32" s="16">
        <f>SUMPRODUCT(($B$3:$B$3513=B32)*($F$3:$F$3513&gt;F32))+1</f>
        <v>3</v>
      </c>
      <c r="H32" s="16" t="str">
        <f>IF(G32&lt;LOOKUP(B32,Sheet1!$B$2:$B$181,Sheet1!$F$2:$F$181)+1,"是","")</f>
        <v/>
      </c>
    </row>
    <row r="33" ht="20.25" spans="1:8">
      <c r="A33" s="16">
        <v>31</v>
      </c>
      <c r="B33" s="16" t="s">
        <v>47</v>
      </c>
      <c r="C33" s="16" t="s">
        <v>48</v>
      </c>
      <c r="D33" s="10">
        <v>82.4</v>
      </c>
      <c r="E33" s="10">
        <v>0</v>
      </c>
      <c r="F33" s="11">
        <f t="shared" si="0"/>
        <v>49.44</v>
      </c>
      <c r="G33" s="16">
        <f>SUMPRODUCT(($B$3:$B$3513=B33)*($F$3:$F$3513&gt;F33))+1</f>
        <v>2</v>
      </c>
      <c r="H33" s="16" t="str">
        <f>IF(G33&lt;LOOKUP(B33,Sheet1!$B$2:$B$181,Sheet1!$F$2:$F$181)+1,"是","")</f>
        <v/>
      </c>
    </row>
    <row r="34" ht="20.25" spans="1:8">
      <c r="A34" s="16">
        <v>32</v>
      </c>
      <c r="B34" s="16" t="s">
        <v>47</v>
      </c>
      <c r="C34" s="16" t="s">
        <v>49</v>
      </c>
      <c r="D34" s="10">
        <v>78.4</v>
      </c>
      <c r="E34" s="10">
        <v>74.7</v>
      </c>
      <c r="F34" s="11">
        <f t="shared" si="0"/>
        <v>76.92</v>
      </c>
      <c r="G34" s="16">
        <f>SUMPRODUCT(($B$3:$B$3513=B34)*($F$3:$F$3513&gt;F34))+1</f>
        <v>1</v>
      </c>
      <c r="H34" s="16" t="str">
        <f>IF(G34&lt;LOOKUP(B34,Sheet1!$B$2:$B$181,Sheet1!$F$2:$F$181)+1,"是","")</f>
        <v>是</v>
      </c>
    </row>
    <row r="35" ht="20.25" spans="1:8">
      <c r="A35" s="16">
        <v>33</v>
      </c>
      <c r="B35" s="16" t="s">
        <v>47</v>
      </c>
      <c r="C35" s="16" t="s">
        <v>50</v>
      </c>
      <c r="D35" s="10">
        <v>67.2</v>
      </c>
      <c r="E35" s="10">
        <v>0</v>
      </c>
      <c r="F35" s="11">
        <f t="shared" si="0"/>
        <v>40.32</v>
      </c>
      <c r="G35" s="16">
        <f>SUMPRODUCT(($B$3:$B$3513=B35)*($F$3:$F$3513&gt;F35))+1</f>
        <v>3</v>
      </c>
      <c r="H35" s="16" t="str">
        <f>IF(G35&lt;LOOKUP(B35,Sheet1!$B$2:$B$181,Sheet1!$F$2:$F$181)+1,"是","")</f>
        <v/>
      </c>
    </row>
    <row r="36" ht="20.25" spans="1:8">
      <c r="A36" s="16">
        <v>34</v>
      </c>
      <c r="B36" s="18" t="s">
        <v>51</v>
      </c>
      <c r="C36" s="18" t="s">
        <v>52</v>
      </c>
      <c r="D36" s="10">
        <v>78.4</v>
      </c>
      <c r="E36" s="10">
        <v>80.55</v>
      </c>
      <c r="F36" s="11">
        <f t="shared" si="0"/>
        <v>79.26</v>
      </c>
      <c r="G36" s="16">
        <f>SUMPRODUCT(($B$3:$B$3513=B36)*($F$3:$F$3513&gt;F36))+1</f>
        <v>1</v>
      </c>
      <c r="H36" s="16" t="str">
        <f>IF(G36&lt;LOOKUP(B36,Sheet1!$B$2:$B$181,Sheet1!$F$2:$F$181)+1,"是","")</f>
        <v>是</v>
      </c>
    </row>
    <row r="37" ht="20.25" spans="1:8">
      <c r="A37" s="16">
        <v>35</v>
      </c>
      <c r="B37" s="18" t="s">
        <v>51</v>
      </c>
      <c r="C37" s="18" t="s">
        <v>53</v>
      </c>
      <c r="D37" s="10">
        <v>71.2</v>
      </c>
      <c r="E37" s="10">
        <v>81.6</v>
      </c>
      <c r="F37" s="11">
        <f t="shared" si="0"/>
        <v>75.36</v>
      </c>
      <c r="G37" s="16">
        <f>SUMPRODUCT(($B$3:$B$3513=B37)*($F$3:$F$3513&gt;F37))+1</f>
        <v>2</v>
      </c>
      <c r="H37" s="16" t="str">
        <f>IF(G37&lt;LOOKUP(B37,Sheet1!$B$2:$B$181,Sheet1!$F$2:$F$181)+1,"是","")</f>
        <v>是</v>
      </c>
    </row>
    <row r="38" ht="20.25" spans="1:8">
      <c r="A38" s="16">
        <v>36</v>
      </c>
      <c r="B38" s="18" t="s">
        <v>54</v>
      </c>
      <c r="C38" s="18" t="s">
        <v>55</v>
      </c>
      <c r="D38" s="10">
        <v>70.4</v>
      </c>
      <c r="E38" s="10">
        <v>82.5</v>
      </c>
      <c r="F38" s="11">
        <f t="shared" si="0"/>
        <v>75.24</v>
      </c>
      <c r="G38" s="16">
        <f>SUMPRODUCT(($B$3:$B$3513=B38)*($F$3:$F$3513&gt;F38))+1</f>
        <v>2</v>
      </c>
      <c r="H38" s="16" t="str">
        <f>IF(G38&lt;LOOKUP(B38,Sheet1!$B$2:$B$181,Sheet1!$F$2:$F$181)+1,"是","")</f>
        <v>是</v>
      </c>
    </row>
    <row r="39" ht="20.25" spans="1:8">
      <c r="A39" s="16">
        <v>37</v>
      </c>
      <c r="B39" s="18" t="s">
        <v>54</v>
      </c>
      <c r="C39" s="18" t="s">
        <v>56</v>
      </c>
      <c r="D39" s="10">
        <v>78.4</v>
      </c>
      <c r="E39" s="10">
        <v>90.2</v>
      </c>
      <c r="F39" s="11">
        <f t="shared" si="0"/>
        <v>83.12</v>
      </c>
      <c r="G39" s="16">
        <f>SUMPRODUCT(($B$3:$B$3513=B39)*($F$3:$F$3513&gt;F39))+1</f>
        <v>1</v>
      </c>
      <c r="H39" s="16" t="str">
        <f>IF(G39&lt;LOOKUP(B39,Sheet1!$B$2:$B$181,Sheet1!$F$2:$F$181)+1,"是","")</f>
        <v>是</v>
      </c>
    </row>
    <row r="40" ht="20.25" spans="1:8">
      <c r="A40" s="16">
        <v>38</v>
      </c>
      <c r="B40" s="18" t="s">
        <v>54</v>
      </c>
      <c r="C40" s="18" t="s">
        <v>57</v>
      </c>
      <c r="D40" s="10">
        <v>64</v>
      </c>
      <c r="E40" s="10">
        <v>65.85</v>
      </c>
      <c r="F40" s="11">
        <f t="shared" si="0"/>
        <v>64.74</v>
      </c>
      <c r="G40" s="16">
        <f>SUMPRODUCT(($B$3:$B$3513=B40)*($F$3:$F$3513&gt;F40))+1</f>
        <v>3</v>
      </c>
      <c r="H40" s="16" t="str">
        <f>IF(G40&lt;LOOKUP(B40,Sheet1!$B$2:$B$181,Sheet1!$F$2:$F$181)+1,"是","")</f>
        <v>是</v>
      </c>
    </row>
    <row r="41" ht="20.25" spans="1:8">
      <c r="A41" s="16">
        <v>39</v>
      </c>
      <c r="B41" s="16" t="s">
        <v>58</v>
      </c>
      <c r="C41" s="16" t="s">
        <v>59</v>
      </c>
      <c r="D41" s="10">
        <v>81.6</v>
      </c>
      <c r="E41" s="10">
        <v>83.4</v>
      </c>
      <c r="F41" s="11">
        <f t="shared" si="0"/>
        <v>82.32</v>
      </c>
      <c r="G41" s="16">
        <f>SUMPRODUCT(($B$3:$B$3513=B41)*($F$3:$F$3513&gt;F41))+1</f>
        <v>1</v>
      </c>
      <c r="H41" s="16" t="str">
        <f>IF(G41&lt;LOOKUP(B41,Sheet1!$B$2:$B$181,Sheet1!$F$2:$F$181)+1,"是","")</f>
        <v>是</v>
      </c>
    </row>
    <row r="42" ht="20.25" spans="1:8">
      <c r="A42" s="16">
        <v>40</v>
      </c>
      <c r="B42" s="16" t="s">
        <v>58</v>
      </c>
      <c r="C42" s="16" t="s">
        <v>60</v>
      </c>
      <c r="D42" s="10">
        <v>80.8</v>
      </c>
      <c r="E42" s="10">
        <v>82.3</v>
      </c>
      <c r="F42" s="11">
        <f t="shared" si="0"/>
        <v>81.4</v>
      </c>
      <c r="G42" s="16">
        <f>SUMPRODUCT(($B$3:$B$3513=B42)*($F$3:$F$3513&gt;F42))+1</f>
        <v>2</v>
      </c>
      <c r="H42" s="16" t="str">
        <f>IF(G42&lt;LOOKUP(B42,Sheet1!$B$2:$B$181,Sheet1!$F$2:$F$181)+1,"是","")</f>
        <v>是</v>
      </c>
    </row>
    <row r="43" ht="20.25" spans="1:8">
      <c r="A43" s="16">
        <v>41</v>
      </c>
      <c r="B43" s="16" t="s">
        <v>58</v>
      </c>
      <c r="C43" s="16" t="s">
        <v>61</v>
      </c>
      <c r="D43" s="10">
        <v>74.4</v>
      </c>
      <c r="E43" s="10">
        <v>0</v>
      </c>
      <c r="F43" s="11">
        <f t="shared" si="0"/>
        <v>44.64</v>
      </c>
      <c r="G43" s="16">
        <f>SUMPRODUCT(($B$3:$B$3513=B43)*($F$3:$F$3513&gt;F43))+1</f>
        <v>4</v>
      </c>
      <c r="H43" s="16" t="str">
        <f>IF(G43&lt;LOOKUP(B43,Sheet1!$B$2:$B$181,Sheet1!$F$2:$F$181)+1,"是","")</f>
        <v/>
      </c>
    </row>
    <row r="44" ht="20.25" spans="1:8">
      <c r="A44" s="16">
        <v>42</v>
      </c>
      <c r="B44" s="16" t="s">
        <v>58</v>
      </c>
      <c r="C44" s="16" t="s">
        <v>62</v>
      </c>
      <c r="D44" s="10">
        <v>70.4</v>
      </c>
      <c r="E44" s="10">
        <v>74.4</v>
      </c>
      <c r="F44" s="11">
        <f t="shared" si="0"/>
        <v>72</v>
      </c>
      <c r="G44" s="16">
        <f>SUMPRODUCT(($B$3:$B$3513=B44)*($F$3:$F$3513&gt;F44))+1</f>
        <v>3</v>
      </c>
      <c r="H44" s="16" t="str">
        <f>IF(G44&lt;LOOKUP(B44,Sheet1!$B$2:$B$181,Sheet1!$F$2:$F$181)+1,"是","")</f>
        <v/>
      </c>
    </row>
    <row r="45" ht="20.25" spans="1:8">
      <c r="A45" s="16">
        <v>43</v>
      </c>
      <c r="B45" s="16" t="s">
        <v>63</v>
      </c>
      <c r="C45" s="16" t="s">
        <v>64</v>
      </c>
      <c r="D45" s="10">
        <v>80.8</v>
      </c>
      <c r="E45" s="10">
        <v>85.2</v>
      </c>
      <c r="F45" s="11">
        <f t="shared" si="0"/>
        <v>82.56</v>
      </c>
      <c r="G45" s="16">
        <f>SUMPRODUCT(($B$3:$B$3513=B45)*($F$3:$F$3513&gt;F45))+1</f>
        <v>1</v>
      </c>
      <c r="H45" s="16" t="str">
        <f>IF(G45&lt;LOOKUP(B45,Sheet1!$B$2:$B$181,Sheet1!$F$2:$F$181)+1,"是","")</f>
        <v>是</v>
      </c>
    </row>
    <row r="46" ht="20.25" spans="1:8">
      <c r="A46" s="16">
        <v>44</v>
      </c>
      <c r="B46" s="16" t="s">
        <v>63</v>
      </c>
      <c r="C46" s="16" t="s">
        <v>65</v>
      </c>
      <c r="D46" s="10">
        <v>69.6</v>
      </c>
      <c r="E46" s="10">
        <v>83.25</v>
      </c>
      <c r="F46" s="11">
        <f t="shared" si="0"/>
        <v>75.06</v>
      </c>
      <c r="G46" s="16">
        <f>SUMPRODUCT(($B$3:$B$3513=B46)*($F$3:$F$3513&gt;F46))+1</f>
        <v>2</v>
      </c>
      <c r="H46" s="16" t="str">
        <f>IF(G46&lt;LOOKUP(B46,Sheet1!$B$2:$B$181,Sheet1!$F$2:$F$181)+1,"是","")</f>
        <v/>
      </c>
    </row>
    <row r="47" ht="20.25" spans="1:8">
      <c r="A47" s="16">
        <v>45</v>
      </c>
      <c r="B47" s="16" t="s">
        <v>66</v>
      </c>
      <c r="C47" s="16" t="s">
        <v>67</v>
      </c>
      <c r="D47" s="10">
        <v>76</v>
      </c>
      <c r="E47" s="10">
        <v>82.2</v>
      </c>
      <c r="F47" s="11">
        <f t="shared" si="0"/>
        <v>78.48</v>
      </c>
      <c r="G47" s="16">
        <f>SUMPRODUCT(($B$3:$B$3513=B47)*($F$3:$F$3513&gt;F47))+1</f>
        <v>2</v>
      </c>
      <c r="H47" s="16" t="str">
        <f>IF(G47&lt;LOOKUP(B47,Sheet1!$B$2:$B$181,Sheet1!$F$2:$F$181)+1,"是","")</f>
        <v/>
      </c>
    </row>
    <row r="48" ht="20.25" spans="1:8">
      <c r="A48" s="16">
        <v>46</v>
      </c>
      <c r="B48" s="16" t="s">
        <v>66</v>
      </c>
      <c r="C48" s="16" t="s">
        <v>68</v>
      </c>
      <c r="D48" s="10">
        <v>81.6</v>
      </c>
      <c r="E48" s="10">
        <v>83.9</v>
      </c>
      <c r="F48" s="11">
        <f t="shared" si="0"/>
        <v>82.52</v>
      </c>
      <c r="G48" s="16">
        <f>SUMPRODUCT(($B$3:$B$3513=B48)*($F$3:$F$3513&gt;F48))+1</f>
        <v>1</v>
      </c>
      <c r="H48" s="16" t="str">
        <f>IF(G48&lt;LOOKUP(B48,Sheet1!$B$2:$B$181,Sheet1!$F$2:$F$181)+1,"是","")</f>
        <v>是</v>
      </c>
    </row>
    <row r="49" ht="20.25" spans="1:8">
      <c r="A49" s="16">
        <v>47</v>
      </c>
      <c r="B49" s="16" t="s">
        <v>69</v>
      </c>
      <c r="C49" s="16" t="s">
        <v>70</v>
      </c>
      <c r="D49" s="10">
        <v>77.6</v>
      </c>
      <c r="E49" s="10">
        <v>74.15</v>
      </c>
      <c r="F49" s="11">
        <f t="shared" si="0"/>
        <v>76.22</v>
      </c>
      <c r="G49" s="16">
        <f>SUMPRODUCT(($B$3:$B$3513=B49)*($F$3:$F$3513&gt;F49))+1</f>
        <v>4</v>
      </c>
      <c r="H49" s="16" t="str">
        <f>IF(G49&lt;LOOKUP(B49,Sheet1!$B$2:$B$181,Sheet1!$F$2:$F$181)+1,"是","")</f>
        <v/>
      </c>
    </row>
    <row r="50" ht="20.25" spans="1:8">
      <c r="A50" s="16">
        <v>48</v>
      </c>
      <c r="B50" s="16" t="s">
        <v>69</v>
      </c>
      <c r="C50" s="16" t="s">
        <v>71</v>
      </c>
      <c r="D50" s="10">
        <v>67.2</v>
      </c>
      <c r="E50" s="10">
        <v>65.8</v>
      </c>
      <c r="F50" s="11">
        <f t="shared" si="0"/>
        <v>66.64</v>
      </c>
      <c r="G50" s="16">
        <f>SUMPRODUCT(($B$3:$B$3513=B50)*($F$3:$F$3513&gt;F50))+1</f>
        <v>7</v>
      </c>
      <c r="H50" s="16" t="str">
        <f>IF(G50&lt;LOOKUP(B50,Sheet1!$B$2:$B$181,Sheet1!$F$2:$F$181)+1,"是","")</f>
        <v/>
      </c>
    </row>
    <row r="51" ht="20.25" spans="1:8">
      <c r="A51" s="16">
        <v>49</v>
      </c>
      <c r="B51" s="16" t="s">
        <v>69</v>
      </c>
      <c r="C51" s="16" t="s">
        <v>72</v>
      </c>
      <c r="D51" s="10">
        <v>82.4</v>
      </c>
      <c r="E51" s="10">
        <v>74</v>
      </c>
      <c r="F51" s="11">
        <f t="shared" si="0"/>
        <v>79.04</v>
      </c>
      <c r="G51" s="16">
        <f>SUMPRODUCT(($B$3:$B$3513=B51)*($F$3:$F$3513&gt;F51))+1</f>
        <v>3</v>
      </c>
      <c r="H51" s="16" t="str">
        <f>IF(G51&lt;LOOKUP(B51,Sheet1!$B$2:$B$181,Sheet1!$F$2:$F$181)+1,"是","")</f>
        <v>是</v>
      </c>
    </row>
    <row r="52" ht="20.25" spans="1:8">
      <c r="A52" s="16">
        <v>50</v>
      </c>
      <c r="B52" s="16" t="s">
        <v>69</v>
      </c>
      <c r="C52" s="16" t="s">
        <v>73</v>
      </c>
      <c r="D52" s="10">
        <v>70.4</v>
      </c>
      <c r="E52" s="10">
        <v>69</v>
      </c>
      <c r="F52" s="11">
        <f t="shared" si="0"/>
        <v>69.84</v>
      </c>
      <c r="G52" s="16">
        <f>SUMPRODUCT(($B$3:$B$3513=B52)*($F$3:$F$3513&gt;F52))+1</f>
        <v>5</v>
      </c>
      <c r="H52" s="16" t="str">
        <f>IF(G52&lt;LOOKUP(B52,Sheet1!$B$2:$B$181,Sheet1!$F$2:$F$181)+1,"是","")</f>
        <v/>
      </c>
    </row>
    <row r="53" ht="20.25" spans="1:8">
      <c r="A53" s="16">
        <v>51</v>
      </c>
      <c r="B53" s="16" t="s">
        <v>69</v>
      </c>
      <c r="C53" s="16" t="s">
        <v>74</v>
      </c>
      <c r="D53" s="10">
        <v>78.4</v>
      </c>
      <c r="E53" s="10">
        <v>0</v>
      </c>
      <c r="F53" s="11">
        <f t="shared" si="0"/>
        <v>47.04</v>
      </c>
      <c r="G53" s="16">
        <f>SUMPRODUCT(($B$3:$B$3513=B53)*($F$3:$F$3513&gt;F53))+1</f>
        <v>8</v>
      </c>
      <c r="H53" s="16" t="str">
        <f>IF(G53&lt;LOOKUP(B53,Sheet1!$B$2:$B$181,Sheet1!$F$2:$F$181)+1,"是","")</f>
        <v/>
      </c>
    </row>
    <row r="54" ht="20.25" spans="1:8">
      <c r="A54" s="16">
        <v>52</v>
      </c>
      <c r="B54" s="16" t="s">
        <v>69</v>
      </c>
      <c r="C54" s="16" t="s">
        <v>75</v>
      </c>
      <c r="D54" s="10">
        <v>80.8</v>
      </c>
      <c r="E54" s="10">
        <v>81.95</v>
      </c>
      <c r="F54" s="11">
        <f t="shared" si="0"/>
        <v>81.26</v>
      </c>
      <c r="G54" s="16">
        <f>SUMPRODUCT(($B$3:$B$3513=B54)*($F$3:$F$3513&gt;F54))+1</f>
        <v>2</v>
      </c>
      <c r="H54" s="16" t="str">
        <f>IF(G54&lt;LOOKUP(B54,Sheet1!$B$2:$B$181,Sheet1!$F$2:$F$181)+1,"是","")</f>
        <v>是</v>
      </c>
    </row>
    <row r="55" ht="20.25" spans="1:8">
      <c r="A55" s="16">
        <v>53</v>
      </c>
      <c r="B55" s="16" t="s">
        <v>69</v>
      </c>
      <c r="C55" s="16" t="s">
        <v>76</v>
      </c>
      <c r="D55" s="10">
        <v>79.2</v>
      </c>
      <c r="E55" s="10">
        <v>86.2</v>
      </c>
      <c r="F55" s="11">
        <f t="shared" si="0"/>
        <v>82</v>
      </c>
      <c r="G55" s="16">
        <f>SUMPRODUCT(($B$3:$B$3513=B55)*($F$3:$F$3513&gt;F55))+1</f>
        <v>1</v>
      </c>
      <c r="H55" s="16" t="str">
        <f>IF(G55&lt;LOOKUP(B55,Sheet1!$B$2:$B$181,Sheet1!$F$2:$F$181)+1,"是","")</f>
        <v>是</v>
      </c>
    </row>
    <row r="56" ht="20.25" spans="1:8">
      <c r="A56" s="16">
        <v>54</v>
      </c>
      <c r="B56" s="16" t="s">
        <v>69</v>
      </c>
      <c r="C56" s="16" t="s">
        <v>77</v>
      </c>
      <c r="D56" s="10">
        <v>67.2</v>
      </c>
      <c r="E56" s="10">
        <v>73.75</v>
      </c>
      <c r="F56" s="11">
        <f t="shared" si="0"/>
        <v>69.82</v>
      </c>
      <c r="G56" s="16">
        <f>SUMPRODUCT(($B$3:$B$3513=B56)*($F$3:$F$3513&gt;F56))+1</f>
        <v>6</v>
      </c>
      <c r="H56" s="16" t="str">
        <f>IF(G56&lt;LOOKUP(B56,Sheet1!$B$2:$B$181,Sheet1!$F$2:$F$181)+1,"是","")</f>
        <v/>
      </c>
    </row>
    <row r="57" ht="20.25" spans="1:8">
      <c r="A57" s="16">
        <v>55</v>
      </c>
      <c r="B57" s="16" t="s">
        <v>78</v>
      </c>
      <c r="C57" s="16" t="s">
        <v>79</v>
      </c>
      <c r="D57" s="10">
        <v>76</v>
      </c>
      <c r="E57" s="10">
        <v>74.5</v>
      </c>
      <c r="F57" s="11">
        <f t="shared" si="0"/>
        <v>75.4</v>
      </c>
      <c r="G57" s="16">
        <f>SUMPRODUCT(($B$3:$B$3513=B57)*($F$3:$F$3513&gt;F57))+1</f>
        <v>2</v>
      </c>
      <c r="H57" s="16" t="str">
        <f>IF(G57&lt;LOOKUP(B57,Sheet1!$B$2:$B$181,Sheet1!$F$2:$F$181)+1,"是","")</f>
        <v/>
      </c>
    </row>
    <row r="58" ht="20.25" spans="1:8">
      <c r="A58" s="16">
        <v>56</v>
      </c>
      <c r="B58" s="16" t="s">
        <v>78</v>
      </c>
      <c r="C58" s="16" t="s">
        <v>80</v>
      </c>
      <c r="D58" s="10">
        <v>72</v>
      </c>
      <c r="E58" s="10">
        <v>72.2</v>
      </c>
      <c r="F58" s="11">
        <f t="shared" si="0"/>
        <v>72.08</v>
      </c>
      <c r="G58" s="16">
        <f>SUMPRODUCT(($B$3:$B$3513=B58)*($F$3:$F$3513&gt;F58))+1</f>
        <v>3</v>
      </c>
      <c r="H58" s="16" t="str">
        <f>IF(G58&lt;LOOKUP(B58,Sheet1!$B$2:$B$181,Sheet1!$F$2:$F$181)+1,"是","")</f>
        <v/>
      </c>
    </row>
    <row r="59" ht="20.25" spans="1:8">
      <c r="A59" s="16">
        <v>57</v>
      </c>
      <c r="B59" s="16" t="s">
        <v>78</v>
      </c>
      <c r="C59" s="16" t="s">
        <v>81</v>
      </c>
      <c r="D59" s="10">
        <v>76.8</v>
      </c>
      <c r="E59" s="10">
        <v>76.85</v>
      </c>
      <c r="F59" s="11">
        <f t="shared" si="0"/>
        <v>76.82</v>
      </c>
      <c r="G59" s="16">
        <f>SUMPRODUCT(($B$3:$B$3513=B59)*($F$3:$F$3513&gt;F59))+1</f>
        <v>1</v>
      </c>
      <c r="H59" s="16" t="str">
        <f>IF(G59&lt;LOOKUP(B59,Sheet1!$B$2:$B$181,Sheet1!$F$2:$F$181)+1,"是","")</f>
        <v>是</v>
      </c>
    </row>
    <row r="60" ht="20.25" spans="1:8">
      <c r="A60" s="16">
        <v>58</v>
      </c>
      <c r="B60" s="16" t="s">
        <v>82</v>
      </c>
      <c r="C60" s="16" t="s">
        <v>83</v>
      </c>
      <c r="D60" s="10">
        <v>71.2</v>
      </c>
      <c r="E60" s="10">
        <v>67.45</v>
      </c>
      <c r="F60" s="11">
        <f t="shared" si="0"/>
        <v>69.7</v>
      </c>
      <c r="G60" s="16">
        <f>SUMPRODUCT(($B$3:$B$3513=B60)*($F$3:$F$3513&gt;F60))+1</f>
        <v>2</v>
      </c>
      <c r="H60" s="16" t="str">
        <f>IF(G60&lt;LOOKUP(B60,Sheet1!$B$2:$B$181,Sheet1!$F$2:$F$181)+1,"是","")</f>
        <v/>
      </c>
    </row>
    <row r="61" ht="20.25" spans="1:8">
      <c r="A61" s="16">
        <v>59</v>
      </c>
      <c r="B61" s="16" t="s">
        <v>82</v>
      </c>
      <c r="C61" s="16" t="s">
        <v>84</v>
      </c>
      <c r="D61" s="10">
        <v>70.4</v>
      </c>
      <c r="E61" s="10">
        <v>77.05</v>
      </c>
      <c r="F61" s="11">
        <f t="shared" si="0"/>
        <v>73.06</v>
      </c>
      <c r="G61" s="16">
        <f>SUMPRODUCT(($B$3:$B$3513=B61)*($F$3:$F$3513&gt;F61))+1</f>
        <v>1</v>
      </c>
      <c r="H61" s="16" t="str">
        <f>IF(G61&lt;LOOKUP(B61,Sheet1!$B$2:$B$181,Sheet1!$F$2:$F$181)+1,"是","")</f>
        <v>是</v>
      </c>
    </row>
    <row r="62" ht="20.25" spans="1:8">
      <c r="A62" s="16">
        <v>60</v>
      </c>
      <c r="B62" s="16" t="s">
        <v>85</v>
      </c>
      <c r="C62" s="16" t="s">
        <v>86</v>
      </c>
      <c r="D62" s="10">
        <v>87.2</v>
      </c>
      <c r="E62" s="10">
        <v>85.2</v>
      </c>
      <c r="F62" s="11">
        <f t="shared" si="0"/>
        <v>86.4</v>
      </c>
      <c r="G62" s="16">
        <f>SUMPRODUCT(($B$3:$B$3513=B62)*($F$3:$F$3513&gt;F62))+1</f>
        <v>1</v>
      </c>
      <c r="H62" s="16" t="str">
        <f>IF(G62&lt;LOOKUP(B62,Sheet1!$B$2:$B$181,Sheet1!$F$2:$F$181)+1,"是","")</f>
        <v>是</v>
      </c>
    </row>
    <row r="63" ht="20.25" spans="1:8">
      <c r="A63" s="16">
        <v>61</v>
      </c>
      <c r="B63" s="16" t="s">
        <v>85</v>
      </c>
      <c r="C63" s="16" t="s">
        <v>87</v>
      </c>
      <c r="D63" s="10">
        <v>68.8</v>
      </c>
      <c r="E63" s="10">
        <v>76.5</v>
      </c>
      <c r="F63" s="11">
        <f t="shared" si="0"/>
        <v>71.88</v>
      </c>
      <c r="G63" s="16">
        <f>SUMPRODUCT(($B$3:$B$3513=B63)*($F$3:$F$3513&gt;F63))+1</f>
        <v>3</v>
      </c>
      <c r="H63" s="16" t="str">
        <f>IF(G63&lt;LOOKUP(B63,Sheet1!$B$2:$B$181,Sheet1!$F$2:$F$181)+1,"是","")</f>
        <v/>
      </c>
    </row>
    <row r="64" ht="20.25" spans="1:8">
      <c r="A64" s="16">
        <v>62</v>
      </c>
      <c r="B64" s="16" t="s">
        <v>85</v>
      </c>
      <c r="C64" s="16" t="s">
        <v>88</v>
      </c>
      <c r="D64" s="10">
        <v>75.2</v>
      </c>
      <c r="E64" s="10">
        <v>73.85</v>
      </c>
      <c r="F64" s="11">
        <f t="shared" si="0"/>
        <v>74.66</v>
      </c>
      <c r="G64" s="16">
        <f>SUMPRODUCT(($B$3:$B$3513=B64)*($F$3:$F$3513&gt;F64))+1</f>
        <v>2</v>
      </c>
      <c r="H64" s="16" t="str">
        <f>IF(G64&lt;LOOKUP(B64,Sheet1!$B$2:$B$181,Sheet1!$F$2:$F$181)+1,"是","")</f>
        <v>是</v>
      </c>
    </row>
    <row r="65" ht="20.25" spans="1:8">
      <c r="A65" s="16">
        <v>63</v>
      </c>
      <c r="B65" s="16" t="s">
        <v>89</v>
      </c>
      <c r="C65" s="16" t="s">
        <v>90</v>
      </c>
      <c r="D65" s="10">
        <v>77.6</v>
      </c>
      <c r="E65" s="10">
        <v>79.75</v>
      </c>
      <c r="F65" s="11">
        <f t="shared" si="0"/>
        <v>78.46</v>
      </c>
      <c r="G65" s="16">
        <f>SUMPRODUCT(($B$3:$B$3513=B65)*($F$3:$F$3513&gt;F65))+1</f>
        <v>1</v>
      </c>
      <c r="H65" s="16" t="str">
        <f>IF(G65&lt;LOOKUP(B65,Sheet1!$B$2:$B$181,Sheet1!$F$2:$F$181)+1,"是","")</f>
        <v>是</v>
      </c>
    </row>
    <row r="66" ht="20.25" spans="1:8">
      <c r="A66" s="16">
        <v>64</v>
      </c>
      <c r="B66" s="16" t="s">
        <v>91</v>
      </c>
      <c r="C66" s="16" t="s">
        <v>92</v>
      </c>
      <c r="D66" s="10">
        <v>75.2</v>
      </c>
      <c r="E66" s="10">
        <v>82.4</v>
      </c>
      <c r="F66" s="11">
        <f t="shared" si="0"/>
        <v>78.08</v>
      </c>
      <c r="G66" s="16">
        <f>SUMPRODUCT(($B$3:$B$3513=B66)*($F$3:$F$3513&gt;F66))+1</f>
        <v>3</v>
      </c>
      <c r="H66" s="16" t="str">
        <f>IF(G66&lt;LOOKUP(B66,Sheet1!$B$2:$B$181,Sheet1!$F$2:$F$181)+1,"是","")</f>
        <v/>
      </c>
    </row>
    <row r="67" ht="20.25" spans="1:8">
      <c r="A67" s="16">
        <v>65</v>
      </c>
      <c r="B67" s="16" t="s">
        <v>91</v>
      </c>
      <c r="C67" s="16" t="s">
        <v>93</v>
      </c>
      <c r="D67" s="10">
        <v>78.4</v>
      </c>
      <c r="E67" s="10">
        <v>81.8</v>
      </c>
      <c r="F67" s="11">
        <f t="shared" si="0"/>
        <v>79.76</v>
      </c>
      <c r="G67" s="16">
        <f>SUMPRODUCT(($B$3:$B$3513=B67)*($F$3:$F$3513&gt;F67))+1</f>
        <v>2</v>
      </c>
      <c r="H67" s="16" t="str">
        <f>IF(G67&lt;LOOKUP(B67,Sheet1!$B$2:$B$181,Sheet1!$F$2:$F$181)+1,"是","")</f>
        <v/>
      </c>
    </row>
    <row r="68" ht="20.25" spans="1:8">
      <c r="A68" s="16">
        <v>66</v>
      </c>
      <c r="B68" s="16" t="s">
        <v>91</v>
      </c>
      <c r="C68" s="16" t="s">
        <v>94</v>
      </c>
      <c r="D68" s="10">
        <v>80.8</v>
      </c>
      <c r="E68" s="10">
        <v>81.25</v>
      </c>
      <c r="F68" s="11">
        <f t="shared" ref="F68:F128" si="1">D68*0.6+E68*0.4</f>
        <v>80.98</v>
      </c>
      <c r="G68" s="16">
        <f>SUMPRODUCT(($B$3:$B$3513=B68)*($F$3:$F$3513&gt;F68))+1</f>
        <v>1</v>
      </c>
      <c r="H68" s="16" t="str">
        <f>IF(G68&lt;LOOKUP(B68,Sheet1!$B$2:$B$181,Sheet1!$F$2:$F$181)+1,"是","")</f>
        <v>是</v>
      </c>
    </row>
    <row r="69" ht="20.25" spans="1:8">
      <c r="A69" s="16">
        <v>67</v>
      </c>
      <c r="B69" s="16" t="s">
        <v>95</v>
      </c>
      <c r="C69" s="16" t="s">
        <v>96</v>
      </c>
      <c r="D69" s="10">
        <v>80.8</v>
      </c>
      <c r="E69" s="10">
        <v>86.65</v>
      </c>
      <c r="F69" s="11">
        <f t="shared" si="1"/>
        <v>83.14</v>
      </c>
      <c r="G69" s="16">
        <f>SUMPRODUCT(($B$3:$B$3513=B69)*($F$3:$F$3513&gt;F69))+1</f>
        <v>1</v>
      </c>
      <c r="H69" s="16" t="str">
        <f>IF(G69&lt;LOOKUP(B69,Sheet1!$B$2:$B$181,Sheet1!$F$2:$F$181)+1,"是","")</f>
        <v>是</v>
      </c>
    </row>
    <row r="70" ht="20.25" spans="1:8">
      <c r="A70" s="16">
        <v>68</v>
      </c>
      <c r="B70" s="16" t="s">
        <v>95</v>
      </c>
      <c r="C70" s="16" t="s">
        <v>97</v>
      </c>
      <c r="D70" s="10">
        <v>84</v>
      </c>
      <c r="E70" s="10">
        <v>77.65</v>
      </c>
      <c r="F70" s="11">
        <f t="shared" si="1"/>
        <v>81.46</v>
      </c>
      <c r="G70" s="16">
        <f>SUMPRODUCT(($B$3:$B$3513=B70)*($F$3:$F$3513&gt;F70))+1</f>
        <v>2</v>
      </c>
      <c r="H70" s="16" t="str">
        <f>IF(G70&lt;LOOKUP(B70,Sheet1!$B$2:$B$181,Sheet1!$F$2:$F$181)+1,"是","")</f>
        <v/>
      </c>
    </row>
    <row r="71" ht="20.25" spans="1:8">
      <c r="A71" s="16">
        <v>69</v>
      </c>
      <c r="B71" s="16" t="s">
        <v>95</v>
      </c>
      <c r="C71" s="16" t="s">
        <v>98</v>
      </c>
      <c r="D71" s="10">
        <v>82.4</v>
      </c>
      <c r="E71" s="10">
        <v>74.05</v>
      </c>
      <c r="F71" s="11">
        <f t="shared" si="1"/>
        <v>79.06</v>
      </c>
      <c r="G71" s="16">
        <f>SUMPRODUCT(($B$3:$B$3513=B71)*($F$3:$F$3513&gt;F71))+1</f>
        <v>3</v>
      </c>
      <c r="H71" s="16" t="str">
        <f>IF(G71&lt;LOOKUP(B71,Sheet1!$B$2:$B$181,Sheet1!$F$2:$F$181)+1,"是","")</f>
        <v/>
      </c>
    </row>
    <row r="72" ht="20.25" spans="1:8">
      <c r="A72" s="16">
        <v>70</v>
      </c>
      <c r="B72" s="16" t="s">
        <v>99</v>
      </c>
      <c r="C72" s="16" t="s">
        <v>100</v>
      </c>
      <c r="D72" s="10">
        <v>86.4</v>
      </c>
      <c r="E72" s="10">
        <v>75.8</v>
      </c>
      <c r="F72" s="11">
        <f t="shared" si="1"/>
        <v>82.16</v>
      </c>
      <c r="G72" s="16">
        <f>SUMPRODUCT(($B$3:$B$3513=B72)*($F$3:$F$3513&gt;F72))+1</f>
        <v>2</v>
      </c>
      <c r="H72" s="16" t="str">
        <f>IF(G72&lt;LOOKUP(B72,Sheet1!$B$2:$B$181,Sheet1!$F$2:$F$181)+1,"是","")</f>
        <v/>
      </c>
    </row>
    <row r="73" ht="20.25" spans="1:8">
      <c r="A73" s="16">
        <v>71</v>
      </c>
      <c r="B73" s="16" t="s">
        <v>99</v>
      </c>
      <c r="C73" s="16" t="s">
        <v>101</v>
      </c>
      <c r="D73" s="10">
        <v>82.4</v>
      </c>
      <c r="E73" s="10">
        <v>80.5</v>
      </c>
      <c r="F73" s="11">
        <f t="shared" si="1"/>
        <v>81.64</v>
      </c>
      <c r="G73" s="16">
        <f>SUMPRODUCT(($B$3:$B$3513=B73)*($F$3:$F$3513&gt;F73))+1</f>
        <v>3</v>
      </c>
      <c r="H73" s="16" t="str">
        <f>IF(G73&lt;LOOKUP(B73,Sheet1!$B$2:$B$181,Sheet1!$F$2:$F$181)+1,"是","")</f>
        <v/>
      </c>
    </row>
    <row r="74" ht="20.25" spans="1:8">
      <c r="A74" s="16">
        <v>72</v>
      </c>
      <c r="B74" s="16" t="s">
        <v>99</v>
      </c>
      <c r="C74" s="16" t="s">
        <v>102</v>
      </c>
      <c r="D74" s="10">
        <v>82.4</v>
      </c>
      <c r="E74" s="10">
        <v>84.15</v>
      </c>
      <c r="F74" s="11">
        <f t="shared" si="1"/>
        <v>83.1</v>
      </c>
      <c r="G74" s="16">
        <f>SUMPRODUCT(($B$3:$B$3513=B74)*($F$3:$F$3513&gt;F74))+1</f>
        <v>1</v>
      </c>
      <c r="H74" s="16" t="str">
        <f>IF(G74&lt;LOOKUP(B74,Sheet1!$B$2:$B$181,Sheet1!$F$2:$F$181)+1,"是","")</f>
        <v>是</v>
      </c>
    </row>
    <row r="75" ht="20.25" spans="1:8">
      <c r="A75" s="16">
        <v>73</v>
      </c>
      <c r="B75" s="16" t="s">
        <v>103</v>
      </c>
      <c r="C75" s="16" t="s">
        <v>104</v>
      </c>
      <c r="D75" s="10">
        <v>80.8</v>
      </c>
      <c r="E75" s="10">
        <v>75.4</v>
      </c>
      <c r="F75" s="11">
        <f t="shared" si="1"/>
        <v>78.64</v>
      </c>
      <c r="G75" s="16">
        <f>SUMPRODUCT(($B$3:$B$3513=B75)*($F$3:$F$3513&gt;F75))+1</f>
        <v>1</v>
      </c>
      <c r="H75" s="16" t="str">
        <f>IF(G75&lt;LOOKUP(B75,Sheet1!$B$2:$B$181,Sheet1!$F$2:$F$181)+1,"是","")</f>
        <v>是</v>
      </c>
    </row>
    <row r="76" ht="20.25" spans="1:8">
      <c r="A76" s="16">
        <v>74</v>
      </c>
      <c r="B76" s="16" t="s">
        <v>103</v>
      </c>
      <c r="C76" s="16" t="s">
        <v>105</v>
      </c>
      <c r="D76" s="10">
        <v>78.4</v>
      </c>
      <c r="E76" s="10">
        <v>74.1</v>
      </c>
      <c r="F76" s="11">
        <f t="shared" si="1"/>
        <v>76.68</v>
      </c>
      <c r="G76" s="16">
        <f>SUMPRODUCT(($B$3:$B$3513=B76)*($F$3:$F$3513&gt;F76))+1</f>
        <v>2</v>
      </c>
      <c r="H76" s="16" t="str">
        <f>IF(G76&lt;LOOKUP(B76,Sheet1!$B$2:$B$181,Sheet1!$F$2:$F$181)+1,"是","")</f>
        <v/>
      </c>
    </row>
    <row r="77" ht="20.25" spans="1:8">
      <c r="A77" s="16">
        <v>75</v>
      </c>
      <c r="B77" s="16" t="s">
        <v>106</v>
      </c>
      <c r="C77" s="16" t="s">
        <v>107</v>
      </c>
      <c r="D77" s="10">
        <v>83.2</v>
      </c>
      <c r="E77" s="10">
        <v>81.95</v>
      </c>
      <c r="F77" s="11">
        <f t="shared" si="1"/>
        <v>82.7</v>
      </c>
      <c r="G77" s="16">
        <f>SUMPRODUCT(($B$3:$B$3513=B77)*($F$3:$F$3513&gt;F77))+1</f>
        <v>1</v>
      </c>
      <c r="H77" s="16" t="str">
        <f>IF(G77&lt;LOOKUP(B77,Sheet1!$B$2:$B$181,Sheet1!$F$2:$F$181)+1,"是","")</f>
        <v>是</v>
      </c>
    </row>
    <row r="78" ht="20.25" spans="1:8">
      <c r="A78" s="16">
        <v>76</v>
      </c>
      <c r="B78" s="16" t="s">
        <v>106</v>
      </c>
      <c r="C78" s="16" t="s">
        <v>108</v>
      </c>
      <c r="D78" s="10">
        <v>75.2</v>
      </c>
      <c r="E78" s="10">
        <v>84.8</v>
      </c>
      <c r="F78" s="11">
        <f t="shared" si="1"/>
        <v>79.04</v>
      </c>
      <c r="G78" s="16">
        <f>SUMPRODUCT(($B$3:$B$3513=B78)*($F$3:$F$3513&gt;F78))+1</f>
        <v>2</v>
      </c>
      <c r="H78" s="16" t="str">
        <f>IF(G78&lt;LOOKUP(B78,Sheet1!$B$2:$B$181,Sheet1!$F$2:$F$181)+1,"是","")</f>
        <v/>
      </c>
    </row>
    <row r="79" ht="20.25" spans="1:8">
      <c r="A79" s="16">
        <v>77</v>
      </c>
      <c r="B79" s="16" t="s">
        <v>106</v>
      </c>
      <c r="C79" s="16" t="s">
        <v>109</v>
      </c>
      <c r="D79" s="10">
        <v>75.2</v>
      </c>
      <c r="E79" s="10">
        <v>83.35</v>
      </c>
      <c r="F79" s="11">
        <f t="shared" si="1"/>
        <v>78.46</v>
      </c>
      <c r="G79" s="16">
        <f>SUMPRODUCT(($B$3:$B$3513=B79)*($F$3:$F$3513&gt;F79))+1</f>
        <v>3</v>
      </c>
      <c r="H79" s="16" t="str">
        <f>IF(G79&lt;LOOKUP(B79,Sheet1!$B$2:$B$181,Sheet1!$F$2:$F$181)+1,"是","")</f>
        <v/>
      </c>
    </row>
    <row r="80" ht="20.25" spans="1:8">
      <c r="A80" s="16">
        <v>78</v>
      </c>
      <c r="B80" s="18" t="s">
        <v>110</v>
      </c>
      <c r="C80" s="18" t="s">
        <v>111</v>
      </c>
      <c r="D80" s="10">
        <v>79.2</v>
      </c>
      <c r="E80" s="10">
        <v>80.9</v>
      </c>
      <c r="F80" s="11">
        <f t="shared" si="1"/>
        <v>79.88</v>
      </c>
      <c r="G80" s="16">
        <f>SUMPRODUCT(($B$3:$B$3513=B80)*($F$3:$F$3513&gt;F80))+1</f>
        <v>2</v>
      </c>
      <c r="H80" s="16" t="str">
        <f>IF(G80&lt;LOOKUP(B80,Sheet1!$B$2:$B$181,Sheet1!$F$2:$F$181)+1,"是","")</f>
        <v>是</v>
      </c>
    </row>
    <row r="81" ht="20.25" spans="1:8">
      <c r="A81" s="16">
        <v>79</v>
      </c>
      <c r="B81" s="18" t="s">
        <v>110</v>
      </c>
      <c r="C81" s="18" t="s">
        <v>112</v>
      </c>
      <c r="D81" s="10">
        <v>80</v>
      </c>
      <c r="E81" s="10">
        <v>82.95</v>
      </c>
      <c r="F81" s="11">
        <f t="shared" si="1"/>
        <v>81.18</v>
      </c>
      <c r="G81" s="16">
        <f>SUMPRODUCT(($B$3:$B$3513=B81)*($F$3:$F$3513&gt;F81))+1</f>
        <v>1</v>
      </c>
      <c r="H81" s="16" t="str">
        <f>IF(G81&lt;LOOKUP(B81,Sheet1!$B$2:$B$181,Sheet1!$F$2:$F$181)+1,"是","")</f>
        <v>是</v>
      </c>
    </row>
    <row r="82" ht="20.25" spans="1:8">
      <c r="A82" s="16">
        <v>80</v>
      </c>
      <c r="B82" s="16" t="s">
        <v>113</v>
      </c>
      <c r="C82" s="16" t="s">
        <v>114</v>
      </c>
      <c r="D82" s="10">
        <v>80.8</v>
      </c>
      <c r="E82" s="10">
        <v>81.2</v>
      </c>
      <c r="F82" s="11">
        <f t="shared" si="1"/>
        <v>80.96</v>
      </c>
      <c r="G82" s="16">
        <f>SUMPRODUCT(($B$3:$B$3513=B82)*($F$3:$F$3513&gt;F82))+1</f>
        <v>1</v>
      </c>
      <c r="H82" s="16" t="str">
        <f>IF(G82&lt;LOOKUP(B82,Sheet1!$B$2:$B$181,Sheet1!$F$2:$F$181)+1,"是","")</f>
        <v>是</v>
      </c>
    </row>
    <row r="83" ht="20.25" spans="1:8">
      <c r="A83" s="16">
        <v>81</v>
      </c>
      <c r="B83" s="16" t="s">
        <v>115</v>
      </c>
      <c r="C83" s="16" t="s">
        <v>116</v>
      </c>
      <c r="D83" s="10">
        <v>83.2</v>
      </c>
      <c r="E83" s="10">
        <v>85.4</v>
      </c>
      <c r="F83" s="11">
        <f t="shared" si="1"/>
        <v>84.08</v>
      </c>
      <c r="G83" s="16">
        <f>SUMPRODUCT(($B$3:$B$3513=B83)*($F$3:$F$3513&gt;F83))+1</f>
        <v>3</v>
      </c>
      <c r="H83" s="16" t="str">
        <f>IF(G83&lt;LOOKUP(B83,Sheet1!$B$2:$B$181,Sheet1!$F$2:$F$181)+1,"是","")</f>
        <v/>
      </c>
    </row>
    <row r="84" ht="20.25" spans="1:8">
      <c r="A84" s="16">
        <v>82</v>
      </c>
      <c r="B84" s="16" t="s">
        <v>115</v>
      </c>
      <c r="C84" s="16" t="s">
        <v>117</v>
      </c>
      <c r="D84" s="10">
        <v>82.4</v>
      </c>
      <c r="E84" s="10">
        <v>0</v>
      </c>
      <c r="F84" s="11">
        <f t="shared" si="1"/>
        <v>49.44</v>
      </c>
      <c r="G84" s="16">
        <f>SUMPRODUCT(($B$3:$B$3513=B84)*($F$3:$F$3513&gt;F84))+1</f>
        <v>6</v>
      </c>
      <c r="H84" s="16" t="str">
        <f>IF(G84&lt;LOOKUP(B84,Sheet1!$B$2:$B$181,Sheet1!$F$2:$F$181)+1,"是","")</f>
        <v/>
      </c>
    </row>
    <row r="85" ht="20.25" spans="1:8">
      <c r="A85" s="16">
        <v>83</v>
      </c>
      <c r="B85" s="16" t="s">
        <v>115</v>
      </c>
      <c r="C85" s="16" t="s">
        <v>118</v>
      </c>
      <c r="D85" s="10">
        <v>81.6</v>
      </c>
      <c r="E85" s="10">
        <v>81.25</v>
      </c>
      <c r="F85" s="11">
        <f t="shared" si="1"/>
        <v>81.46</v>
      </c>
      <c r="G85" s="16">
        <f>SUMPRODUCT(($B$3:$B$3513=B85)*($F$3:$F$3513&gt;F85))+1</f>
        <v>4</v>
      </c>
      <c r="H85" s="16" t="str">
        <f>IF(G85&lt;LOOKUP(B85,Sheet1!$B$2:$B$181,Sheet1!$F$2:$F$181)+1,"是","")</f>
        <v/>
      </c>
    </row>
    <row r="86" ht="20.25" spans="1:8">
      <c r="A86" s="16">
        <v>84</v>
      </c>
      <c r="B86" s="16" t="s">
        <v>115</v>
      </c>
      <c r="C86" s="16" t="s">
        <v>119</v>
      </c>
      <c r="D86" s="10">
        <v>82.4</v>
      </c>
      <c r="E86" s="10">
        <v>86.9</v>
      </c>
      <c r="F86" s="11">
        <f t="shared" si="1"/>
        <v>84.2</v>
      </c>
      <c r="G86" s="16">
        <f>SUMPRODUCT(($B$3:$B$3513=B86)*($F$3:$F$3513&gt;F86))+1</f>
        <v>1</v>
      </c>
      <c r="H86" s="16" t="str">
        <f>IF(G86&lt;LOOKUP(B86,Sheet1!$B$2:$B$181,Sheet1!$F$2:$F$181)+1,"是","")</f>
        <v>是</v>
      </c>
    </row>
    <row r="87" ht="20.25" spans="1:8">
      <c r="A87" s="16">
        <v>85</v>
      </c>
      <c r="B87" s="16" t="s">
        <v>115</v>
      </c>
      <c r="C87" s="16" t="s">
        <v>120</v>
      </c>
      <c r="D87" s="10">
        <v>82.4</v>
      </c>
      <c r="E87" s="10">
        <v>86.7</v>
      </c>
      <c r="F87" s="11">
        <f t="shared" si="1"/>
        <v>84.12</v>
      </c>
      <c r="G87" s="16">
        <f>SUMPRODUCT(($B$3:$B$3513=B87)*($F$3:$F$3513&gt;F87))+1</f>
        <v>2</v>
      </c>
      <c r="H87" s="16" t="str">
        <f>IF(G87&lt;LOOKUP(B87,Sheet1!$B$2:$B$181,Sheet1!$F$2:$F$181)+1,"是","")</f>
        <v>是</v>
      </c>
    </row>
    <row r="88" ht="20.25" spans="1:8">
      <c r="A88" s="16">
        <v>86</v>
      </c>
      <c r="B88" s="16" t="s">
        <v>115</v>
      </c>
      <c r="C88" s="16" t="s">
        <v>121</v>
      </c>
      <c r="D88" s="10">
        <v>80.8</v>
      </c>
      <c r="E88" s="10">
        <v>76.2</v>
      </c>
      <c r="F88" s="11">
        <f t="shared" si="1"/>
        <v>78.96</v>
      </c>
      <c r="G88" s="16">
        <f>SUMPRODUCT(($B$3:$B$3513=B88)*($F$3:$F$3513&gt;F88))+1</f>
        <v>5</v>
      </c>
      <c r="H88" s="16" t="str">
        <f>IF(G88&lt;LOOKUP(B88,Sheet1!$B$2:$B$181,Sheet1!$F$2:$F$181)+1,"是","")</f>
        <v/>
      </c>
    </row>
    <row r="89" ht="20.25" spans="1:8">
      <c r="A89" s="16">
        <v>87</v>
      </c>
      <c r="B89" s="16" t="s">
        <v>122</v>
      </c>
      <c r="C89" s="16" t="s">
        <v>123</v>
      </c>
      <c r="D89" s="10">
        <v>87.2</v>
      </c>
      <c r="E89" s="10">
        <v>85.45</v>
      </c>
      <c r="F89" s="11">
        <f t="shared" si="1"/>
        <v>86.5</v>
      </c>
      <c r="G89" s="16">
        <f>SUMPRODUCT(($B$3:$B$3513=B89)*($F$3:$F$3513&gt;F89))+1</f>
        <v>1</v>
      </c>
      <c r="H89" s="16" t="str">
        <f>IF(G89&lt;LOOKUP(B89,Sheet1!$B$2:$B$181,Sheet1!$F$2:$F$181)+1,"是","")</f>
        <v>是</v>
      </c>
    </row>
    <row r="90" ht="20.25" spans="1:8">
      <c r="A90" s="16">
        <v>88</v>
      </c>
      <c r="B90" s="16" t="s">
        <v>122</v>
      </c>
      <c r="C90" s="16" t="s">
        <v>124</v>
      </c>
      <c r="D90" s="10">
        <v>84</v>
      </c>
      <c r="E90" s="10">
        <v>87.3</v>
      </c>
      <c r="F90" s="11">
        <f t="shared" si="1"/>
        <v>85.32</v>
      </c>
      <c r="G90" s="16">
        <f>SUMPRODUCT(($B$3:$B$3513=B90)*($F$3:$F$3513&gt;F90))+1</f>
        <v>2</v>
      </c>
      <c r="H90" s="16" t="str">
        <f>IF(G90&lt;LOOKUP(B90,Sheet1!$B$2:$B$181,Sheet1!$F$2:$F$181)+1,"是","")</f>
        <v/>
      </c>
    </row>
    <row r="91" ht="20.25" spans="1:8">
      <c r="A91" s="16">
        <v>89</v>
      </c>
      <c r="B91" s="16" t="s">
        <v>122</v>
      </c>
      <c r="C91" s="16" t="s">
        <v>125</v>
      </c>
      <c r="D91" s="10">
        <v>84.8</v>
      </c>
      <c r="E91" s="10">
        <v>85.75</v>
      </c>
      <c r="F91" s="11">
        <f t="shared" si="1"/>
        <v>85.18</v>
      </c>
      <c r="G91" s="16">
        <f>SUMPRODUCT(($B$3:$B$3513=B91)*($F$3:$F$3513&gt;F91))+1</f>
        <v>3</v>
      </c>
      <c r="H91" s="16" t="str">
        <f>IF(G91&lt;LOOKUP(B91,Sheet1!$B$2:$B$181,Sheet1!$F$2:$F$181)+1,"是","")</f>
        <v/>
      </c>
    </row>
    <row r="92" ht="20.25" spans="1:8">
      <c r="A92" s="16">
        <v>90</v>
      </c>
      <c r="B92" s="16" t="s">
        <v>126</v>
      </c>
      <c r="C92" s="16" t="s">
        <v>127</v>
      </c>
      <c r="D92" s="10">
        <v>79.2</v>
      </c>
      <c r="E92" s="10">
        <v>0</v>
      </c>
      <c r="F92" s="11">
        <f t="shared" si="1"/>
        <v>47.52</v>
      </c>
      <c r="G92" s="16">
        <f>SUMPRODUCT(($B$3:$B$3513=B92)*($F$3:$F$3513&gt;F92))+1</f>
        <v>3</v>
      </c>
      <c r="H92" s="16" t="str">
        <f>IF(G92&lt;LOOKUP(B92,Sheet1!$B$2:$B$181,Sheet1!$F$2:$F$181)+1,"是","")</f>
        <v/>
      </c>
    </row>
    <row r="93" ht="20.25" spans="1:8">
      <c r="A93" s="16">
        <v>91</v>
      </c>
      <c r="B93" s="16" t="s">
        <v>126</v>
      </c>
      <c r="C93" s="16" t="s">
        <v>128</v>
      </c>
      <c r="D93" s="10">
        <v>71.2</v>
      </c>
      <c r="E93" s="10">
        <v>74.2</v>
      </c>
      <c r="F93" s="11">
        <f t="shared" si="1"/>
        <v>72.4</v>
      </c>
      <c r="G93" s="16">
        <f>SUMPRODUCT(($B$3:$B$3513=B93)*($F$3:$F$3513&gt;F93))+1</f>
        <v>2</v>
      </c>
      <c r="H93" s="16" t="str">
        <f>IF(G93&lt;LOOKUP(B93,Sheet1!$B$2:$B$181,Sheet1!$F$2:$F$181)+1,"是","")</f>
        <v/>
      </c>
    </row>
    <row r="94" ht="20.25" spans="1:8">
      <c r="A94" s="16">
        <v>92</v>
      </c>
      <c r="B94" s="16" t="s">
        <v>126</v>
      </c>
      <c r="C94" s="16" t="s">
        <v>129</v>
      </c>
      <c r="D94" s="10">
        <v>75.2</v>
      </c>
      <c r="E94" s="10">
        <v>71.4</v>
      </c>
      <c r="F94" s="11">
        <f t="shared" si="1"/>
        <v>73.68</v>
      </c>
      <c r="G94" s="16">
        <f>SUMPRODUCT(($B$3:$B$3513=B94)*($F$3:$F$3513&gt;F94))+1</f>
        <v>1</v>
      </c>
      <c r="H94" s="16" t="str">
        <f>IF(G94&lt;LOOKUP(B94,Sheet1!$B$2:$B$181,Sheet1!$F$2:$F$181)+1,"是","")</f>
        <v>是</v>
      </c>
    </row>
    <row r="95" ht="20.25" spans="1:8">
      <c r="A95" s="16">
        <v>93</v>
      </c>
      <c r="B95" s="16" t="s">
        <v>130</v>
      </c>
      <c r="C95" s="16" t="s">
        <v>131</v>
      </c>
      <c r="D95" s="10">
        <v>84</v>
      </c>
      <c r="E95" s="10">
        <v>81.45</v>
      </c>
      <c r="F95" s="11">
        <f t="shared" si="1"/>
        <v>82.98</v>
      </c>
      <c r="G95" s="16">
        <f>SUMPRODUCT(($B$3:$B$3513=B95)*($F$3:$F$3513&gt;F95))+1</f>
        <v>1</v>
      </c>
      <c r="H95" s="16" t="str">
        <f>IF(G95&lt;LOOKUP(B95,Sheet1!$B$2:$B$181,Sheet1!$F$2:$F$181)+1,"是","")</f>
        <v>是</v>
      </c>
    </row>
    <row r="96" ht="20.25" spans="1:8">
      <c r="A96" s="16">
        <v>94</v>
      </c>
      <c r="B96" s="16" t="s">
        <v>130</v>
      </c>
      <c r="C96" s="16" t="s">
        <v>132</v>
      </c>
      <c r="D96" s="10">
        <v>79.2</v>
      </c>
      <c r="E96" s="10">
        <v>83.8</v>
      </c>
      <c r="F96" s="11">
        <f t="shared" si="1"/>
        <v>81.04</v>
      </c>
      <c r="G96" s="16">
        <f>SUMPRODUCT(($B$3:$B$3513=B96)*($F$3:$F$3513&gt;F96))+1</f>
        <v>2</v>
      </c>
      <c r="H96" s="16" t="str">
        <f>IF(G96&lt;LOOKUP(B96,Sheet1!$B$2:$B$181,Sheet1!$F$2:$F$181)+1,"是","")</f>
        <v/>
      </c>
    </row>
    <row r="97" ht="20.25" spans="1:8">
      <c r="A97" s="16">
        <v>95</v>
      </c>
      <c r="B97" s="16" t="s">
        <v>133</v>
      </c>
      <c r="C97" s="16" t="s">
        <v>134</v>
      </c>
      <c r="D97" s="10">
        <v>80.8</v>
      </c>
      <c r="E97" s="10">
        <v>83.05</v>
      </c>
      <c r="F97" s="11">
        <f t="shared" si="1"/>
        <v>81.7</v>
      </c>
      <c r="G97" s="16">
        <f>SUMPRODUCT(($B$3:$B$3513=B97)*($F$3:$F$3513&gt;F97))+1</f>
        <v>3</v>
      </c>
      <c r="H97" s="16" t="str">
        <f>IF(G97&lt;LOOKUP(B97,Sheet1!$B$2:$B$181,Sheet1!$F$2:$F$181)+1,"是","")</f>
        <v/>
      </c>
    </row>
    <row r="98" ht="20.25" spans="1:8">
      <c r="A98" s="16">
        <v>96</v>
      </c>
      <c r="B98" s="16" t="s">
        <v>133</v>
      </c>
      <c r="C98" s="16" t="s">
        <v>135</v>
      </c>
      <c r="D98" s="10">
        <v>76</v>
      </c>
      <c r="E98" s="10">
        <v>72.8</v>
      </c>
      <c r="F98" s="11">
        <f t="shared" si="1"/>
        <v>74.72</v>
      </c>
      <c r="G98" s="16">
        <f>SUMPRODUCT(($B$3:$B$3513=B98)*($F$3:$F$3513&gt;F98))+1</f>
        <v>7</v>
      </c>
      <c r="H98" s="16" t="str">
        <f>IF(G98&lt;LOOKUP(B98,Sheet1!$B$2:$B$181,Sheet1!$F$2:$F$181)+1,"是","")</f>
        <v/>
      </c>
    </row>
    <row r="99" ht="20.25" spans="1:8">
      <c r="A99" s="16">
        <v>97</v>
      </c>
      <c r="B99" s="16" t="s">
        <v>133</v>
      </c>
      <c r="C99" s="16" t="s">
        <v>136</v>
      </c>
      <c r="D99" s="10">
        <v>76.8</v>
      </c>
      <c r="E99" s="10">
        <v>76.05</v>
      </c>
      <c r="F99" s="11">
        <f t="shared" si="1"/>
        <v>76.5</v>
      </c>
      <c r="G99" s="16">
        <f>SUMPRODUCT(($B$3:$B$3513=B99)*($F$3:$F$3513&gt;F99))+1</f>
        <v>6</v>
      </c>
      <c r="H99" s="16" t="str">
        <f>IF(G99&lt;LOOKUP(B99,Sheet1!$B$2:$B$181,Sheet1!$F$2:$F$181)+1,"是","")</f>
        <v/>
      </c>
    </row>
    <row r="100" ht="20.25" spans="1:8">
      <c r="A100" s="16">
        <v>98</v>
      </c>
      <c r="B100" s="16" t="s">
        <v>133</v>
      </c>
      <c r="C100" s="16" t="s">
        <v>137</v>
      </c>
      <c r="D100" s="10">
        <v>88</v>
      </c>
      <c r="E100" s="10">
        <v>85.7</v>
      </c>
      <c r="F100" s="11">
        <f t="shared" si="1"/>
        <v>87.08</v>
      </c>
      <c r="G100" s="16">
        <f>SUMPRODUCT(($B$3:$B$3513=B100)*($F$3:$F$3513&gt;F100))+1</f>
        <v>1</v>
      </c>
      <c r="H100" s="16" t="str">
        <f>IF(G100&lt;LOOKUP(B100,Sheet1!$B$2:$B$181,Sheet1!$F$2:$F$181)+1,"是","")</f>
        <v>是</v>
      </c>
    </row>
    <row r="101" ht="20.25" spans="1:8">
      <c r="A101" s="16">
        <v>99</v>
      </c>
      <c r="B101" s="16" t="s">
        <v>133</v>
      </c>
      <c r="C101" s="16" t="s">
        <v>138</v>
      </c>
      <c r="D101" s="10">
        <v>76</v>
      </c>
      <c r="E101" s="10">
        <v>82.35</v>
      </c>
      <c r="F101" s="11">
        <f t="shared" si="1"/>
        <v>78.54</v>
      </c>
      <c r="G101" s="16">
        <f>SUMPRODUCT(($B$3:$B$3513=B101)*($F$3:$F$3513&gt;F101))+1</f>
        <v>4</v>
      </c>
      <c r="H101" s="16" t="str">
        <f>IF(G101&lt;LOOKUP(B101,Sheet1!$B$2:$B$181,Sheet1!$F$2:$F$181)+1,"是","")</f>
        <v/>
      </c>
    </row>
    <row r="102" ht="20.25" spans="1:8">
      <c r="A102" s="16">
        <v>100</v>
      </c>
      <c r="B102" s="16" t="s">
        <v>133</v>
      </c>
      <c r="C102" s="16" t="s">
        <v>139</v>
      </c>
      <c r="D102" s="10">
        <v>79.2</v>
      </c>
      <c r="E102" s="10">
        <v>89.45</v>
      </c>
      <c r="F102" s="11">
        <f t="shared" si="1"/>
        <v>83.3</v>
      </c>
      <c r="G102" s="16">
        <f>SUMPRODUCT(($B$3:$B$3513=B102)*($F$3:$F$3513&gt;F102))+1</f>
        <v>2</v>
      </c>
      <c r="H102" s="16" t="str">
        <f>IF(G102&lt;LOOKUP(B102,Sheet1!$B$2:$B$181,Sheet1!$F$2:$F$181)+1,"是","")</f>
        <v>是</v>
      </c>
    </row>
    <row r="103" ht="20.25" spans="1:8">
      <c r="A103" s="16">
        <v>101</v>
      </c>
      <c r="B103" s="16" t="s">
        <v>133</v>
      </c>
      <c r="C103" s="16" t="s">
        <v>140</v>
      </c>
      <c r="D103" s="10">
        <v>76</v>
      </c>
      <c r="E103" s="10">
        <v>77.5</v>
      </c>
      <c r="F103" s="11">
        <f t="shared" si="1"/>
        <v>76.6</v>
      </c>
      <c r="G103" s="16">
        <f>SUMPRODUCT(($B$3:$B$3513=B103)*($F$3:$F$3513&gt;F103))+1</f>
        <v>5</v>
      </c>
      <c r="H103" s="16" t="str">
        <f>IF(G103&lt;LOOKUP(B103,Sheet1!$B$2:$B$181,Sheet1!$F$2:$F$181)+1,"是","")</f>
        <v/>
      </c>
    </row>
    <row r="104" ht="20.25" spans="1:8">
      <c r="A104" s="16">
        <v>102</v>
      </c>
      <c r="B104" s="16" t="s">
        <v>141</v>
      </c>
      <c r="C104" s="16" t="s">
        <v>142</v>
      </c>
      <c r="D104" s="10">
        <v>85.6</v>
      </c>
      <c r="E104" s="10">
        <v>79.6</v>
      </c>
      <c r="F104" s="11">
        <f t="shared" si="1"/>
        <v>83.2</v>
      </c>
      <c r="G104" s="16">
        <f>SUMPRODUCT(($B$3:$B$3513=B104)*($F$3:$F$3513&gt;F104))+1</f>
        <v>2</v>
      </c>
      <c r="H104" s="16" t="str">
        <f>IF(G104&lt;LOOKUP(B104,Sheet1!$B$2:$B$181,Sheet1!$F$2:$F$181)+1,"是","")</f>
        <v>是</v>
      </c>
    </row>
    <row r="105" ht="20.25" spans="1:8">
      <c r="A105" s="16">
        <v>103</v>
      </c>
      <c r="B105" s="16" t="s">
        <v>141</v>
      </c>
      <c r="C105" s="16" t="s">
        <v>143</v>
      </c>
      <c r="D105" s="10">
        <v>80</v>
      </c>
      <c r="E105" s="10">
        <v>83.95</v>
      </c>
      <c r="F105" s="11">
        <f t="shared" si="1"/>
        <v>81.58</v>
      </c>
      <c r="G105" s="16">
        <f>SUMPRODUCT(($B$3:$B$3513=B105)*($F$3:$F$3513&gt;F105))+1</f>
        <v>3</v>
      </c>
      <c r="H105" s="16" t="str">
        <f>IF(G105&lt;LOOKUP(B105,Sheet1!$B$2:$B$181,Sheet1!$F$2:$F$181)+1,"是","")</f>
        <v/>
      </c>
    </row>
    <row r="106" ht="20.25" spans="1:8">
      <c r="A106" s="16">
        <v>104</v>
      </c>
      <c r="B106" s="16" t="s">
        <v>141</v>
      </c>
      <c r="C106" s="16" t="s">
        <v>144</v>
      </c>
      <c r="D106" s="10">
        <v>73.6</v>
      </c>
      <c r="E106" s="10">
        <v>83.25</v>
      </c>
      <c r="F106" s="11">
        <f t="shared" si="1"/>
        <v>77.46</v>
      </c>
      <c r="G106" s="16">
        <f>SUMPRODUCT(($B$3:$B$3513=B106)*($F$3:$F$3513&gt;F106))+1</f>
        <v>5</v>
      </c>
      <c r="H106" s="16" t="str">
        <f>IF(G106&lt;LOOKUP(B106,Sheet1!$B$2:$B$181,Sheet1!$F$2:$F$181)+1,"是","")</f>
        <v/>
      </c>
    </row>
    <row r="107" ht="20.25" spans="1:8">
      <c r="A107" s="16">
        <v>105</v>
      </c>
      <c r="B107" s="16" t="s">
        <v>141</v>
      </c>
      <c r="C107" s="16" t="s">
        <v>145</v>
      </c>
      <c r="D107" s="10">
        <v>88.8</v>
      </c>
      <c r="E107" s="10">
        <v>88.45</v>
      </c>
      <c r="F107" s="11">
        <f t="shared" si="1"/>
        <v>88.66</v>
      </c>
      <c r="G107" s="16">
        <f>SUMPRODUCT(($B$3:$B$3513=B107)*($F$3:$F$3513&gt;F107))+1</f>
        <v>1</v>
      </c>
      <c r="H107" s="16" t="str">
        <f>IF(G107&lt;LOOKUP(B107,Sheet1!$B$2:$B$181,Sheet1!$F$2:$F$181)+1,"是","")</f>
        <v>是</v>
      </c>
    </row>
    <row r="108" ht="20.25" spans="1:8">
      <c r="A108" s="16">
        <v>106</v>
      </c>
      <c r="B108" s="16" t="s">
        <v>141</v>
      </c>
      <c r="C108" s="16" t="s">
        <v>146</v>
      </c>
      <c r="D108" s="10">
        <v>80.8</v>
      </c>
      <c r="E108" s="10">
        <v>80.9</v>
      </c>
      <c r="F108" s="11">
        <f t="shared" si="1"/>
        <v>80.84</v>
      </c>
      <c r="G108" s="16">
        <f>SUMPRODUCT(($B$3:$B$3513=B108)*($F$3:$F$3513&gt;F108))+1</f>
        <v>4</v>
      </c>
      <c r="H108" s="16" t="str">
        <f>IF(G108&lt;LOOKUP(B108,Sheet1!$B$2:$B$181,Sheet1!$F$2:$F$181)+1,"是","")</f>
        <v/>
      </c>
    </row>
    <row r="109" ht="20.25" spans="1:8">
      <c r="A109" s="16">
        <v>107</v>
      </c>
      <c r="B109" s="16" t="s">
        <v>147</v>
      </c>
      <c r="C109" s="16" t="s">
        <v>148</v>
      </c>
      <c r="D109" s="10">
        <v>72.8</v>
      </c>
      <c r="E109" s="10">
        <v>70.85</v>
      </c>
      <c r="F109" s="11">
        <f t="shared" si="1"/>
        <v>72.02</v>
      </c>
      <c r="G109" s="16">
        <f>SUMPRODUCT(($B$3:$B$3513=B109)*($F$3:$F$3513&gt;F109))+1</f>
        <v>3</v>
      </c>
      <c r="H109" s="16" t="str">
        <f>IF(G109&lt;LOOKUP(B109,Sheet1!$B$2:$B$181,Sheet1!$F$2:$F$181)+1,"是","")</f>
        <v/>
      </c>
    </row>
    <row r="110" ht="20.25" spans="1:8">
      <c r="A110" s="16">
        <v>108</v>
      </c>
      <c r="B110" s="16" t="s">
        <v>147</v>
      </c>
      <c r="C110" s="16" t="s">
        <v>149</v>
      </c>
      <c r="D110" s="10">
        <v>75.2</v>
      </c>
      <c r="E110" s="10">
        <v>0</v>
      </c>
      <c r="F110" s="11">
        <f t="shared" si="1"/>
        <v>45.12</v>
      </c>
      <c r="G110" s="16">
        <f>SUMPRODUCT(($B$3:$B$3513=B110)*($F$3:$F$3513&gt;F110))+1</f>
        <v>4</v>
      </c>
      <c r="H110" s="16" t="str">
        <f>IF(G110&lt;LOOKUP(B110,Sheet1!$B$2:$B$181,Sheet1!$F$2:$F$181)+1,"是","")</f>
        <v/>
      </c>
    </row>
    <row r="111" ht="20.25" spans="1:8">
      <c r="A111" s="16">
        <v>109</v>
      </c>
      <c r="B111" s="16" t="s">
        <v>147</v>
      </c>
      <c r="C111" s="16" t="s">
        <v>150</v>
      </c>
      <c r="D111" s="10">
        <v>79.2</v>
      </c>
      <c r="E111" s="10">
        <v>81.5</v>
      </c>
      <c r="F111" s="11">
        <f t="shared" si="1"/>
        <v>80.12</v>
      </c>
      <c r="G111" s="16">
        <f>SUMPRODUCT(($B$3:$B$3513=B111)*($F$3:$F$3513&gt;F111))+1</f>
        <v>1</v>
      </c>
      <c r="H111" s="16" t="str">
        <f>IF(G111&lt;LOOKUP(B111,Sheet1!$B$2:$B$181,Sheet1!$F$2:$F$181)+1,"是","")</f>
        <v>是</v>
      </c>
    </row>
    <row r="112" ht="20.25" spans="1:8">
      <c r="A112" s="16">
        <v>110</v>
      </c>
      <c r="B112" s="16" t="s">
        <v>147</v>
      </c>
      <c r="C112" s="16" t="s">
        <v>151</v>
      </c>
      <c r="D112" s="10">
        <v>72.8</v>
      </c>
      <c r="E112" s="10">
        <v>74.4</v>
      </c>
      <c r="F112" s="11">
        <f t="shared" si="1"/>
        <v>73.44</v>
      </c>
      <c r="G112" s="16">
        <f>SUMPRODUCT(($B$3:$B$3513=B112)*($F$3:$F$3513&gt;F112))+1</f>
        <v>2</v>
      </c>
      <c r="H112" s="16" t="str">
        <f>IF(G112&lt;LOOKUP(B112,Sheet1!$B$2:$B$181,Sheet1!$F$2:$F$181)+1,"是","")</f>
        <v/>
      </c>
    </row>
    <row r="113" ht="20.25" spans="1:8">
      <c r="A113" s="16">
        <v>111</v>
      </c>
      <c r="B113" s="16" t="s">
        <v>152</v>
      </c>
      <c r="C113" s="16" t="s">
        <v>153</v>
      </c>
      <c r="D113" s="10">
        <v>79.2</v>
      </c>
      <c r="E113" s="10">
        <v>82.3</v>
      </c>
      <c r="F113" s="11">
        <f t="shared" si="1"/>
        <v>80.44</v>
      </c>
      <c r="G113" s="16">
        <f>SUMPRODUCT(($B$3:$B$3513=B113)*($F$3:$F$3513&gt;F113))+1</f>
        <v>2</v>
      </c>
      <c r="H113" s="16" t="str">
        <f>IF(G113&lt;LOOKUP(B113,Sheet1!$B$2:$B$181,Sheet1!$F$2:$F$181)+1,"是","")</f>
        <v/>
      </c>
    </row>
    <row r="114" ht="20.25" spans="1:8">
      <c r="A114" s="16">
        <v>112</v>
      </c>
      <c r="B114" s="16" t="s">
        <v>152</v>
      </c>
      <c r="C114" s="16" t="s">
        <v>154</v>
      </c>
      <c r="D114" s="10">
        <v>82.4</v>
      </c>
      <c r="E114" s="10">
        <v>80.5</v>
      </c>
      <c r="F114" s="11">
        <f t="shared" si="1"/>
        <v>81.64</v>
      </c>
      <c r="G114" s="16">
        <f>SUMPRODUCT(($B$3:$B$3513=B114)*($F$3:$F$3513&gt;F114))+1</f>
        <v>1</v>
      </c>
      <c r="H114" s="16" t="str">
        <f>IF(G114&lt;LOOKUP(B114,Sheet1!$B$2:$B$181,Sheet1!$F$2:$F$181)+1,"是","")</f>
        <v>是</v>
      </c>
    </row>
    <row r="115" ht="20.25" spans="1:8">
      <c r="A115" s="16">
        <v>113</v>
      </c>
      <c r="B115" s="16" t="s">
        <v>155</v>
      </c>
      <c r="C115" s="16" t="s">
        <v>156</v>
      </c>
      <c r="D115" s="10">
        <v>69.6</v>
      </c>
      <c r="E115" s="10">
        <v>82.55</v>
      </c>
      <c r="F115" s="11">
        <f t="shared" si="1"/>
        <v>74.78</v>
      </c>
      <c r="G115" s="16">
        <f>SUMPRODUCT(($B$3:$B$3513=B115)*($F$3:$F$3513&gt;F115))+1</f>
        <v>9</v>
      </c>
      <c r="H115" s="16" t="str">
        <f>IF(G115&lt;LOOKUP(B115,Sheet1!$B$2:$B$181,Sheet1!$F$2:$F$181)+1,"是","")</f>
        <v/>
      </c>
    </row>
    <row r="116" ht="20.25" spans="1:8">
      <c r="A116" s="16">
        <v>114</v>
      </c>
      <c r="B116" s="16" t="s">
        <v>155</v>
      </c>
      <c r="C116" s="16" t="s">
        <v>157</v>
      </c>
      <c r="D116" s="10">
        <v>72</v>
      </c>
      <c r="E116" s="10">
        <v>73.4</v>
      </c>
      <c r="F116" s="11">
        <f t="shared" si="1"/>
        <v>72.56</v>
      </c>
      <c r="G116" s="16">
        <f>SUMPRODUCT(($B$3:$B$3513=B116)*($F$3:$F$3513&gt;F116))+1</f>
        <v>12</v>
      </c>
      <c r="H116" s="16" t="str">
        <f>IF(G116&lt;LOOKUP(B116,Sheet1!$B$2:$B$181,Sheet1!$F$2:$F$181)+1,"是","")</f>
        <v/>
      </c>
    </row>
    <row r="117" ht="20.25" spans="1:8">
      <c r="A117" s="16">
        <v>115</v>
      </c>
      <c r="B117" s="16" t="s">
        <v>155</v>
      </c>
      <c r="C117" s="16" t="s">
        <v>158</v>
      </c>
      <c r="D117" s="10">
        <v>64.8</v>
      </c>
      <c r="E117" s="10">
        <v>81.45</v>
      </c>
      <c r="F117" s="11">
        <f t="shared" si="1"/>
        <v>71.46</v>
      </c>
      <c r="G117" s="16">
        <f>SUMPRODUCT(($B$3:$B$3513=B117)*($F$3:$F$3513&gt;F117))+1</f>
        <v>13</v>
      </c>
      <c r="H117" s="16" t="str">
        <f>IF(G117&lt;LOOKUP(B117,Sheet1!$B$2:$B$181,Sheet1!$F$2:$F$181)+1,"是","")</f>
        <v/>
      </c>
    </row>
    <row r="118" ht="20.25" spans="1:8">
      <c r="A118" s="16">
        <v>116</v>
      </c>
      <c r="B118" s="16" t="s">
        <v>155</v>
      </c>
      <c r="C118" s="16" t="s">
        <v>159</v>
      </c>
      <c r="D118" s="10">
        <v>72</v>
      </c>
      <c r="E118" s="10">
        <v>76.3</v>
      </c>
      <c r="F118" s="11">
        <f t="shared" si="1"/>
        <v>73.72</v>
      </c>
      <c r="G118" s="16">
        <f>SUMPRODUCT(($B$3:$B$3513=B118)*($F$3:$F$3513&gt;F118))+1</f>
        <v>11</v>
      </c>
      <c r="H118" s="16" t="str">
        <f>IF(G118&lt;LOOKUP(B118,Sheet1!$B$2:$B$181,Sheet1!$F$2:$F$181)+1,"是","")</f>
        <v/>
      </c>
    </row>
    <row r="119" ht="20.25" spans="1:8">
      <c r="A119" s="16">
        <v>117</v>
      </c>
      <c r="B119" s="16" t="s">
        <v>155</v>
      </c>
      <c r="C119" s="16" t="s">
        <v>160</v>
      </c>
      <c r="D119" s="10">
        <v>70.4</v>
      </c>
      <c r="E119" s="10">
        <v>0</v>
      </c>
      <c r="F119" s="11">
        <f t="shared" si="1"/>
        <v>42.24</v>
      </c>
      <c r="G119" s="16">
        <f>SUMPRODUCT(($B$3:$B$3513=B119)*($F$3:$F$3513&gt;F119))+1</f>
        <v>14</v>
      </c>
      <c r="H119" s="16" t="str">
        <f>IF(G119&lt;LOOKUP(B119,Sheet1!$B$2:$B$181,Sheet1!$F$2:$F$181)+1,"是","")</f>
        <v/>
      </c>
    </row>
    <row r="120" ht="20.25" spans="1:8">
      <c r="A120" s="16">
        <v>118</v>
      </c>
      <c r="B120" s="16" t="s">
        <v>155</v>
      </c>
      <c r="C120" s="16" t="s">
        <v>161</v>
      </c>
      <c r="D120" s="10">
        <v>76.8</v>
      </c>
      <c r="E120" s="10">
        <v>83.5</v>
      </c>
      <c r="F120" s="11">
        <f t="shared" si="1"/>
        <v>79.48</v>
      </c>
      <c r="G120" s="16">
        <f>SUMPRODUCT(($B$3:$B$3513=B120)*($F$3:$F$3513&gt;F120))+1</f>
        <v>4</v>
      </c>
      <c r="H120" s="16" t="str">
        <f>IF(G120&lt;LOOKUP(B120,Sheet1!$B$2:$B$181,Sheet1!$F$2:$F$181)+1,"是","")</f>
        <v>是</v>
      </c>
    </row>
    <row r="121" ht="20.25" spans="1:8">
      <c r="A121" s="16">
        <v>119</v>
      </c>
      <c r="B121" s="16" t="s">
        <v>155</v>
      </c>
      <c r="C121" s="16" t="s">
        <v>162</v>
      </c>
      <c r="D121" s="10">
        <v>81.6</v>
      </c>
      <c r="E121" s="10">
        <v>86.25</v>
      </c>
      <c r="F121" s="11">
        <f t="shared" si="1"/>
        <v>83.46</v>
      </c>
      <c r="G121" s="16">
        <f>SUMPRODUCT(($B$3:$B$3513=B121)*($F$3:$F$3513&gt;F121))+1</f>
        <v>1</v>
      </c>
      <c r="H121" s="16" t="str">
        <f>IF(G121&lt;LOOKUP(B121,Sheet1!$B$2:$B$181,Sheet1!$F$2:$F$181)+1,"是","")</f>
        <v>是</v>
      </c>
    </row>
    <row r="122" ht="20.25" spans="1:8">
      <c r="A122" s="16">
        <v>120</v>
      </c>
      <c r="B122" s="16" t="s">
        <v>155</v>
      </c>
      <c r="C122" s="16" t="s">
        <v>163</v>
      </c>
      <c r="D122" s="10">
        <v>76.8</v>
      </c>
      <c r="E122" s="10">
        <v>79.3</v>
      </c>
      <c r="F122" s="11">
        <f t="shared" si="1"/>
        <v>77.8</v>
      </c>
      <c r="G122" s="16">
        <f>SUMPRODUCT(($B$3:$B$3513=B122)*($F$3:$F$3513&gt;F122))+1</f>
        <v>7</v>
      </c>
      <c r="H122" s="16" t="str">
        <f>IF(G122&lt;LOOKUP(B122,Sheet1!$B$2:$B$181,Sheet1!$F$2:$F$181)+1,"是","")</f>
        <v/>
      </c>
    </row>
    <row r="123" ht="20.25" spans="1:8">
      <c r="A123" s="16">
        <v>121</v>
      </c>
      <c r="B123" s="16" t="s">
        <v>155</v>
      </c>
      <c r="C123" s="16" t="s">
        <v>164</v>
      </c>
      <c r="D123" s="10">
        <v>74.4</v>
      </c>
      <c r="E123" s="10">
        <v>78.3</v>
      </c>
      <c r="F123" s="11">
        <f t="shared" si="1"/>
        <v>75.96</v>
      </c>
      <c r="G123" s="16">
        <f>SUMPRODUCT(($B$3:$B$3513=B123)*($F$3:$F$3513&gt;F123))+1</f>
        <v>8</v>
      </c>
      <c r="H123" s="16" t="str">
        <f>IF(G123&lt;LOOKUP(B123,Sheet1!$B$2:$B$181,Sheet1!$F$2:$F$181)+1,"是","")</f>
        <v/>
      </c>
    </row>
    <row r="124" ht="20.25" spans="1:8">
      <c r="A124" s="16">
        <v>122</v>
      </c>
      <c r="B124" s="16" t="s">
        <v>155</v>
      </c>
      <c r="C124" s="16" t="s">
        <v>165</v>
      </c>
      <c r="D124" s="10">
        <v>82.4</v>
      </c>
      <c r="E124" s="10">
        <v>79.7</v>
      </c>
      <c r="F124" s="11">
        <f t="shared" si="1"/>
        <v>81.32</v>
      </c>
      <c r="G124" s="16">
        <f>SUMPRODUCT(($B$3:$B$3513=B124)*($F$3:$F$3513&gt;F124))+1</f>
        <v>3</v>
      </c>
      <c r="H124" s="16" t="str">
        <f>IF(G124&lt;LOOKUP(B124,Sheet1!$B$2:$B$181,Sheet1!$F$2:$F$181)+1,"是","")</f>
        <v>是</v>
      </c>
    </row>
    <row r="125" ht="20.25" spans="1:8">
      <c r="A125" s="16">
        <v>123</v>
      </c>
      <c r="B125" s="16" t="s">
        <v>155</v>
      </c>
      <c r="C125" s="16" t="s">
        <v>166</v>
      </c>
      <c r="D125" s="10">
        <v>76</v>
      </c>
      <c r="E125" s="10">
        <v>80.9</v>
      </c>
      <c r="F125" s="11">
        <f t="shared" si="1"/>
        <v>77.96</v>
      </c>
      <c r="G125" s="16">
        <f>SUMPRODUCT(($B$3:$B$3513=B125)*($F$3:$F$3513&gt;F125))+1</f>
        <v>6</v>
      </c>
      <c r="H125" s="16" t="str">
        <f>IF(G125&lt;LOOKUP(B125,Sheet1!$B$2:$B$181,Sheet1!$F$2:$F$181)+1,"是","")</f>
        <v>是</v>
      </c>
    </row>
    <row r="126" ht="20.25" spans="1:8">
      <c r="A126" s="16">
        <v>124</v>
      </c>
      <c r="B126" s="16" t="s">
        <v>155</v>
      </c>
      <c r="C126" s="16" t="s">
        <v>167</v>
      </c>
      <c r="D126" s="10">
        <v>74.4</v>
      </c>
      <c r="E126" s="10">
        <v>85.25</v>
      </c>
      <c r="F126" s="11">
        <f t="shared" si="1"/>
        <v>78.74</v>
      </c>
      <c r="G126" s="16">
        <f>SUMPRODUCT(($B$3:$B$3513=B126)*($F$3:$F$3513&gt;F126))+1</f>
        <v>5</v>
      </c>
      <c r="H126" s="16" t="str">
        <f>IF(G126&lt;LOOKUP(B126,Sheet1!$B$2:$B$181,Sheet1!$F$2:$F$181)+1,"是","")</f>
        <v>是</v>
      </c>
    </row>
    <row r="127" ht="20.25" spans="1:8">
      <c r="A127" s="16">
        <v>125</v>
      </c>
      <c r="B127" s="16" t="s">
        <v>155</v>
      </c>
      <c r="C127" s="16" t="s">
        <v>168</v>
      </c>
      <c r="D127" s="10">
        <v>81.6</v>
      </c>
      <c r="E127" s="10">
        <v>81.75</v>
      </c>
      <c r="F127" s="11">
        <f t="shared" si="1"/>
        <v>81.66</v>
      </c>
      <c r="G127" s="16">
        <f>SUMPRODUCT(($B$3:$B$3513=B127)*($F$3:$F$3513&gt;F127))+1</f>
        <v>2</v>
      </c>
      <c r="H127" s="16" t="str">
        <f>IF(G127&lt;LOOKUP(B127,Sheet1!$B$2:$B$181,Sheet1!$F$2:$F$181)+1,"是","")</f>
        <v>是</v>
      </c>
    </row>
    <row r="128" ht="20.25" spans="1:8">
      <c r="A128" s="16">
        <v>126</v>
      </c>
      <c r="B128" s="16" t="s">
        <v>155</v>
      </c>
      <c r="C128" s="16" t="s">
        <v>169</v>
      </c>
      <c r="D128" s="10">
        <v>72.8</v>
      </c>
      <c r="E128" s="10">
        <v>75.5</v>
      </c>
      <c r="F128" s="11">
        <f t="shared" si="1"/>
        <v>73.88</v>
      </c>
      <c r="G128" s="16">
        <f>SUMPRODUCT(($B$3:$B$3513=B128)*($F$3:$F$3513&gt;F128))+1</f>
        <v>10</v>
      </c>
      <c r="H128" s="16" t="str">
        <f>IF(G128&lt;LOOKUP(B128,Sheet1!$B$2:$B$181,Sheet1!$F$2:$F$181)+1,"是","")</f>
        <v/>
      </c>
    </row>
  </sheetData>
  <sheetProtection password="CE28" sheet="1" objects="1" scenarios="1"/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0"/>
  <sheetViews>
    <sheetView workbookViewId="0">
      <selection activeCell="A1" sqref="$A1:$XFD2"/>
    </sheetView>
  </sheetViews>
  <sheetFormatPr defaultColWidth="9" defaultRowHeight="13.5" outlineLevelCol="7"/>
  <cols>
    <col min="1" max="1" width="6.625" style="4" customWidth="1"/>
    <col min="2" max="2" width="12.125" style="4" customWidth="1"/>
    <col min="3" max="3" width="17.5" style="4" customWidth="1"/>
    <col min="4" max="4" width="12.25" style="4" customWidth="1"/>
    <col min="5" max="5" width="12.25" style="5" customWidth="1"/>
    <col min="6" max="6" width="11.125" style="6" customWidth="1"/>
    <col min="7" max="7" width="7.75" style="4" customWidth="1"/>
    <col min="8" max="8" width="8.875" style="4" customWidth="1"/>
    <col min="9" max="16384" width="9" style="4"/>
  </cols>
  <sheetData>
    <row r="1" ht="34.5" customHeight="1" spans="1:8">
      <c r="A1" s="7" t="s">
        <v>170</v>
      </c>
      <c r="B1" s="7"/>
      <c r="C1" s="7"/>
      <c r="D1" s="7"/>
      <c r="E1" s="7"/>
      <c r="F1" s="7"/>
      <c r="G1" s="7"/>
      <c r="H1" s="7"/>
    </row>
    <row r="2" ht="20.25" spans="1:8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2" t="s">
        <v>8</v>
      </c>
    </row>
    <row r="3" ht="20.25" spans="1:8">
      <c r="A3" s="13">
        <v>1</v>
      </c>
      <c r="B3" s="14" t="s">
        <v>171</v>
      </c>
      <c r="C3" s="14" t="s">
        <v>172</v>
      </c>
      <c r="D3" s="9">
        <v>76</v>
      </c>
      <c r="E3" s="9">
        <v>66.65</v>
      </c>
      <c r="F3" s="15">
        <f>D3*0.6+E3*0.4</f>
        <v>72.26</v>
      </c>
      <c r="G3" s="16">
        <f>SUMPRODUCT(($B$3:$B$3507=B3)*($F$3:$F$3507&gt;F3))+1</f>
        <v>4</v>
      </c>
      <c r="H3" s="14" t="str">
        <f>IF(G3&lt;LOOKUP(B3,Sheet1!$B$2:$B$181,Sheet1!$F$2:$F$181)+1,"是","")</f>
        <v/>
      </c>
    </row>
    <row r="4" ht="20.25" spans="1:8">
      <c r="A4" s="13">
        <v>2</v>
      </c>
      <c r="B4" s="14" t="s">
        <v>171</v>
      </c>
      <c r="C4" s="14" t="s">
        <v>173</v>
      </c>
      <c r="D4" s="9">
        <v>75.5</v>
      </c>
      <c r="E4" s="9">
        <v>67.7</v>
      </c>
      <c r="F4" s="15">
        <f t="shared" ref="F4:F67" si="0">D4*0.6+E4*0.4</f>
        <v>72.38</v>
      </c>
      <c r="G4" s="16">
        <f>SUMPRODUCT(($B$3:$B$3507=B4)*($F$3:$F$3507&gt;F4))+1</f>
        <v>3</v>
      </c>
      <c r="H4" s="14" t="str">
        <f>IF(G4&lt;LOOKUP(B4,Sheet1!$B$2:$B$181,Sheet1!$F$2:$F$181)+1,"是","")</f>
        <v/>
      </c>
    </row>
    <row r="5" ht="20.25" spans="1:8">
      <c r="A5" s="13">
        <v>3</v>
      </c>
      <c r="B5" s="14" t="s">
        <v>171</v>
      </c>
      <c r="C5" s="14" t="s">
        <v>174</v>
      </c>
      <c r="D5" s="9">
        <v>75.5</v>
      </c>
      <c r="E5" s="9">
        <v>70.9</v>
      </c>
      <c r="F5" s="15">
        <f t="shared" si="0"/>
        <v>73.66</v>
      </c>
      <c r="G5" s="16">
        <f>SUMPRODUCT(($B$3:$B$3507=B5)*($F$3:$F$3507&gt;F5))+1</f>
        <v>2</v>
      </c>
      <c r="H5" s="14" t="str">
        <f>IF(G5&lt;LOOKUP(B5,Sheet1!$B$2:$B$181,Sheet1!$F$2:$F$181)+1,"是","")</f>
        <v/>
      </c>
    </row>
    <row r="6" ht="20.25" spans="1:8">
      <c r="A6" s="13">
        <v>4</v>
      </c>
      <c r="B6" s="14" t="s">
        <v>171</v>
      </c>
      <c r="C6" s="14" t="s">
        <v>175</v>
      </c>
      <c r="D6" s="9">
        <v>82</v>
      </c>
      <c r="E6" s="9">
        <v>83.65</v>
      </c>
      <c r="F6" s="15">
        <f t="shared" si="0"/>
        <v>82.66</v>
      </c>
      <c r="G6" s="16">
        <f>SUMPRODUCT(($B$3:$B$3507=B6)*($F$3:$F$3507&gt;F6))+1</f>
        <v>1</v>
      </c>
      <c r="H6" s="14" t="str">
        <f>IF(G6&lt;LOOKUP(B6,Sheet1!$B$2:$B$181,Sheet1!$F$2:$F$181)+1,"是","")</f>
        <v>是</v>
      </c>
    </row>
    <row r="7" ht="20.25" spans="1:8">
      <c r="A7" s="13">
        <v>5</v>
      </c>
      <c r="B7" s="14" t="s">
        <v>176</v>
      </c>
      <c r="C7" s="14" t="s">
        <v>177</v>
      </c>
      <c r="D7" s="9">
        <v>79.5</v>
      </c>
      <c r="E7" s="9">
        <v>78.2</v>
      </c>
      <c r="F7" s="15">
        <f t="shared" si="0"/>
        <v>78.98</v>
      </c>
      <c r="G7" s="16">
        <f>SUMPRODUCT(($B$3:$B$3507=B7)*($F$3:$F$3507&gt;F7))+1</f>
        <v>1</v>
      </c>
      <c r="H7" s="14" t="str">
        <f>IF(G7&lt;LOOKUP(B7,Sheet1!$B$2:$B$181,Sheet1!$F$2:$F$181)+1,"是","")</f>
        <v>是</v>
      </c>
    </row>
    <row r="8" ht="20.25" spans="1:8">
      <c r="A8" s="13">
        <v>6</v>
      </c>
      <c r="B8" s="14" t="s">
        <v>176</v>
      </c>
      <c r="C8" s="14" t="s">
        <v>178</v>
      </c>
      <c r="D8" s="9">
        <v>76</v>
      </c>
      <c r="E8" s="9">
        <v>73.1</v>
      </c>
      <c r="F8" s="15">
        <f t="shared" si="0"/>
        <v>74.84</v>
      </c>
      <c r="G8" s="16">
        <f>SUMPRODUCT(($B$3:$B$3507=B8)*($F$3:$F$3507&gt;F8))+1</f>
        <v>3</v>
      </c>
      <c r="H8" s="14" t="str">
        <f>IF(G8&lt;LOOKUP(B8,Sheet1!$B$2:$B$181,Sheet1!$F$2:$F$181)+1,"是","")</f>
        <v/>
      </c>
    </row>
    <row r="9" ht="20.25" spans="1:8">
      <c r="A9" s="13">
        <v>7</v>
      </c>
      <c r="B9" s="14" t="s">
        <v>176</v>
      </c>
      <c r="C9" s="14" t="s">
        <v>179</v>
      </c>
      <c r="D9" s="9">
        <v>76</v>
      </c>
      <c r="E9" s="9">
        <v>76.25</v>
      </c>
      <c r="F9" s="15">
        <f t="shared" si="0"/>
        <v>76.1</v>
      </c>
      <c r="G9" s="16">
        <f>SUMPRODUCT(($B$3:$B$3507=B9)*($F$3:$F$3507&gt;F9))+1</f>
        <v>2</v>
      </c>
      <c r="H9" s="14" t="str">
        <f>IF(G9&lt;LOOKUP(B9,Sheet1!$B$2:$B$181,Sheet1!$F$2:$F$181)+1,"是","")</f>
        <v/>
      </c>
    </row>
    <row r="10" ht="20.25" spans="1:8">
      <c r="A10" s="13">
        <v>8</v>
      </c>
      <c r="B10" s="14" t="s">
        <v>180</v>
      </c>
      <c r="C10" s="14" t="s">
        <v>181</v>
      </c>
      <c r="D10" s="9">
        <v>77</v>
      </c>
      <c r="E10" s="9">
        <v>77.8</v>
      </c>
      <c r="F10" s="15">
        <f t="shared" si="0"/>
        <v>77.32</v>
      </c>
      <c r="G10" s="16">
        <f>SUMPRODUCT(($B$3:$B$3507=B10)*($F$3:$F$3507&gt;F10))+1</f>
        <v>1</v>
      </c>
      <c r="H10" s="14" t="str">
        <f>IF(G10&lt;LOOKUP(B10,Sheet1!$B$2:$B$181,Sheet1!$F$2:$F$181)+1,"是","")</f>
        <v>是</v>
      </c>
    </row>
    <row r="11" ht="20.25" spans="1:8">
      <c r="A11" s="13">
        <v>9</v>
      </c>
      <c r="B11" s="14" t="s">
        <v>180</v>
      </c>
      <c r="C11" s="14" t="s">
        <v>182</v>
      </c>
      <c r="D11" s="9">
        <v>73</v>
      </c>
      <c r="E11" s="9">
        <v>0</v>
      </c>
      <c r="F11" s="15">
        <f t="shared" si="0"/>
        <v>43.8</v>
      </c>
      <c r="G11" s="16">
        <f>SUMPRODUCT(($B$3:$B$3507=B11)*($F$3:$F$3507&gt;F11))+1</f>
        <v>3</v>
      </c>
      <c r="H11" s="14" t="str">
        <f>IF(G11&lt;LOOKUP(B11,Sheet1!$B$2:$B$181,Sheet1!$F$2:$F$181)+1,"是","")</f>
        <v/>
      </c>
    </row>
    <row r="12" ht="20.25" spans="1:8">
      <c r="A12" s="13">
        <v>10</v>
      </c>
      <c r="B12" s="14" t="s">
        <v>180</v>
      </c>
      <c r="C12" s="14" t="s">
        <v>183</v>
      </c>
      <c r="D12" s="9">
        <v>74</v>
      </c>
      <c r="E12" s="9">
        <v>70.2</v>
      </c>
      <c r="F12" s="15">
        <f t="shared" si="0"/>
        <v>72.48</v>
      </c>
      <c r="G12" s="16">
        <f>SUMPRODUCT(($B$3:$B$3507=B12)*($F$3:$F$3507&gt;F12))+1</f>
        <v>2</v>
      </c>
      <c r="H12" s="14" t="str">
        <f>IF(G12&lt;LOOKUP(B12,Sheet1!$B$2:$B$181,Sheet1!$F$2:$F$181)+1,"是","")</f>
        <v/>
      </c>
    </row>
    <row r="13" ht="20.25" spans="1:8">
      <c r="A13" s="13">
        <v>11</v>
      </c>
      <c r="B13" s="14" t="s">
        <v>184</v>
      </c>
      <c r="C13" s="14" t="s">
        <v>185</v>
      </c>
      <c r="D13" s="9">
        <v>74</v>
      </c>
      <c r="E13" s="9">
        <v>83.35</v>
      </c>
      <c r="F13" s="15">
        <f t="shared" si="0"/>
        <v>77.74</v>
      </c>
      <c r="G13" s="16">
        <f>SUMPRODUCT(($B$3:$B$3507=B13)*($F$3:$F$3507&gt;F13))+1</f>
        <v>1</v>
      </c>
      <c r="H13" s="14" t="str">
        <f>IF(G13&lt;LOOKUP(B13,Sheet1!$B$2:$B$181,Sheet1!$F$2:$F$181)+1,"是","")</f>
        <v>是</v>
      </c>
    </row>
    <row r="14" ht="20.25" spans="1:8">
      <c r="A14" s="13">
        <v>12</v>
      </c>
      <c r="B14" s="14" t="s">
        <v>184</v>
      </c>
      <c r="C14" s="14" t="s">
        <v>186</v>
      </c>
      <c r="D14" s="9">
        <v>75</v>
      </c>
      <c r="E14" s="9">
        <v>71.45</v>
      </c>
      <c r="F14" s="15">
        <f t="shared" si="0"/>
        <v>73.58</v>
      </c>
      <c r="G14" s="16">
        <f>SUMPRODUCT(($B$3:$B$3507=B14)*($F$3:$F$3507&gt;F14))+1</f>
        <v>2</v>
      </c>
      <c r="H14" s="14" t="str">
        <f>IF(G14&lt;LOOKUP(B14,Sheet1!$B$2:$B$181,Sheet1!$F$2:$F$181)+1,"是","")</f>
        <v/>
      </c>
    </row>
    <row r="15" ht="20.25" spans="1:8">
      <c r="A15" s="13">
        <v>13</v>
      </c>
      <c r="B15" s="14" t="s">
        <v>184</v>
      </c>
      <c r="C15" s="14" t="s">
        <v>187</v>
      </c>
      <c r="D15" s="9">
        <v>72</v>
      </c>
      <c r="E15" s="9">
        <v>70.4</v>
      </c>
      <c r="F15" s="15">
        <f t="shared" si="0"/>
        <v>71.36</v>
      </c>
      <c r="G15" s="16">
        <f>SUMPRODUCT(($B$3:$B$3507=B15)*($F$3:$F$3507&gt;F15))+1</f>
        <v>3</v>
      </c>
      <c r="H15" s="14" t="str">
        <f>IF(G15&lt;LOOKUP(B15,Sheet1!$B$2:$B$181,Sheet1!$F$2:$F$181)+1,"是","")</f>
        <v/>
      </c>
    </row>
    <row r="16" ht="20.25" spans="1:8">
      <c r="A16" s="13">
        <v>14</v>
      </c>
      <c r="B16" s="14" t="s">
        <v>188</v>
      </c>
      <c r="C16" s="14" t="s">
        <v>189</v>
      </c>
      <c r="D16" s="9">
        <v>66</v>
      </c>
      <c r="E16" s="9">
        <v>0</v>
      </c>
      <c r="F16" s="15">
        <f t="shared" si="0"/>
        <v>39.6</v>
      </c>
      <c r="G16" s="16">
        <f>SUMPRODUCT(($B$3:$B$3507=B16)*($F$3:$F$3507&gt;F16))+1</f>
        <v>3</v>
      </c>
      <c r="H16" s="14" t="str">
        <f>IF(G16&lt;LOOKUP(B16,Sheet1!$B$2:$B$181,Sheet1!$F$2:$F$181)+1,"是","")</f>
        <v/>
      </c>
    </row>
    <row r="17" ht="20.25" spans="1:8">
      <c r="A17" s="13">
        <v>15</v>
      </c>
      <c r="B17" s="14" t="s">
        <v>188</v>
      </c>
      <c r="C17" s="14" t="s">
        <v>190</v>
      </c>
      <c r="D17" s="9">
        <v>67</v>
      </c>
      <c r="E17" s="9">
        <v>73.1</v>
      </c>
      <c r="F17" s="15">
        <f t="shared" si="0"/>
        <v>69.44</v>
      </c>
      <c r="G17" s="16">
        <f>SUMPRODUCT(($B$3:$B$3507=B17)*($F$3:$F$3507&gt;F17))+1</f>
        <v>2</v>
      </c>
      <c r="H17" s="14" t="str">
        <f>IF(G17&lt;LOOKUP(B17,Sheet1!$B$2:$B$181,Sheet1!$F$2:$F$181)+1,"是","")</f>
        <v/>
      </c>
    </row>
    <row r="18" ht="20.25" spans="1:8">
      <c r="A18" s="13">
        <v>16</v>
      </c>
      <c r="B18" s="14" t="s">
        <v>188</v>
      </c>
      <c r="C18" s="14" t="s">
        <v>191</v>
      </c>
      <c r="D18" s="9">
        <v>69</v>
      </c>
      <c r="E18" s="9">
        <v>74.4</v>
      </c>
      <c r="F18" s="15">
        <f t="shared" si="0"/>
        <v>71.16</v>
      </c>
      <c r="G18" s="16">
        <f>SUMPRODUCT(($B$3:$B$3507=B18)*($F$3:$F$3507&gt;F18))+1</f>
        <v>1</v>
      </c>
      <c r="H18" s="14" t="str">
        <f>IF(G18&lt;LOOKUP(B18,Sheet1!$B$2:$B$181,Sheet1!$F$2:$F$181)+1,"是","")</f>
        <v>是</v>
      </c>
    </row>
    <row r="19" ht="20.25" spans="1:8">
      <c r="A19" s="13">
        <v>17</v>
      </c>
      <c r="B19" s="14" t="s">
        <v>192</v>
      </c>
      <c r="C19" s="14" t="s">
        <v>193</v>
      </c>
      <c r="D19" s="9">
        <v>66.5</v>
      </c>
      <c r="E19" s="9">
        <v>75.5</v>
      </c>
      <c r="F19" s="15">
        <f t="shared" si="0"/>
        <v>70.1</v>
      </c>
      <c r="G19" s="16">
        <f>SUMPRODUCT(($B$3:$B$3507=B19)*($F$3:$F$3507&gt;F19))+1</f>
        <v>5</v>
      </c>
      <c r="H19" s="14" t="str">
        <f>IF(G19&lt;LOOKUP(B19,Sheet1!$B$2:$B$181,Sheet1!$F$2:$F$181)+1,"是","")</f>
        <v/>
      </c>
    </row>
    <row r="20" ht="20.25" spans="1:8">
      <c r="A20" s="13">
        <v>18</v>
      </c>
      <c r="B20" s="14" t="s">
        <v>192</v>
      </c>
      <c r="C20" s="14" t="s">
        <v>194</v>
      </c>
      <c r="D20" s="9">
        <v>68</v>
      </c>
      <c r="E20" s="9">
        <v>74.8</v>
      </c>
      <c r="F20" s="15">
        <f t="shared" si="0"/>
        <v>70.72</v>
      </c>
      <c r="G20" s="16">
        <f>SUMPRODUCT(($B$3:$B$3507=B20)*($F$3:$F$3507&gt;F20))+1</f>
        <v>3</v>
      </c>
      <c r="H20" s="14" t="str">
        <f>IF(G20&lt;LOOKUP(B20,Sheet1!$B$2:$B$181,Sheet1!$F$2:$F$181)+1,"是","")</f>
        <v/>
      </c>
    </row>
    <row r="21" ht="20.25" spans="1:8">
      <c r="A21" s="13">
        <v>19</v>
      </c>
      <c r="B21" s="14" t="s">
        <v>192</v>
      </c>
      <c r="C21" s="14" t="s">
        <v>195</v>
      </c>
      <c r="D21" s="9">
        <v>66</v>
      </c>
      <c r="E21" s="9">
        <v>78.85</v>
      </c>
      <c r="F21" s="15">
        <f t="shared" si="0"/>
        <v>71.14</v>
      </c>
      <c r="G21" s="16">
        <f>SUMPRODUCT(($B$3:$B$3507=B21)*($F$3:$F$3507&gt;F21))+1</f>
        <v>1</v>
      </c>
      <c r="H21" s="14" t="str">
        <f>IF(G21&lt;LOOKUP(B21,Sheet1!$B$2:$B$181,Sheet1!$F$2:$F$181)+1,"是","")</f>
        <v>是</v>
      </c>
    </row>
    <row r="22" ht="20.25" spans="1:8">
      <c r="A22" s="13">
        <v>20</v>
      </c>
      <c r="B22" s="14" t="s">
        <v>192</v>
      </c>
      <c r="C22" s="14" t="s">
        <v>196</v>
      </c>
      <c r="D22" s="9">
        <v>69</v>
      </c>
      <c r="E22" s="9">
        <v>72.5</v>
      </c>
      <c r="F22" s="15">
        <f t="shared" si="0"/>
        <v>70.4</v>
      </c>
      <c r="G22" s="16">
        <f>SUMPRODUCT(($B$3:$B$3507=B22)*($F$3:$F$3507&gt;F22))+1</f>
        <v>4</v>
      </c>
      <c r="H22" s="14" t="str">
        <f>IF(G22&lt;LOOKUP(B22,Sheet1!$B$2:$B$181,Sheet1!$F$2:$F$181)+1,"是","")</f>
        <v/>
      </c>
    </row>
    <row r="23" ht="20.25" spans="1:8">
      <c r="A23" s="13">
        <v>21</v>
      </c>
      <c r="B23" s="14" t="s">
        <v>192</v>
      </c>
      <c r="C23" s="14" t="s">
        <v>197</v>
      </c>
      <c r="D23" s="9">
        <v>64</v>
      </c>
      <c r="E23" s="9">
        <v>73.05</v>
      </c>
      <c r="F23" s="15">
        <f t="shared" si="0"/>
        <v>67.62</v>
      </c>
      <c r="G23" s="16">
        <f>SUMPRODUCT(($B$3:$B$3507=B23)*($F$3:$F$3507&gt;F23))+1</f>
        <v>6</v>
      </c>
      <c r="H23" s="14" t="str">
        <f>IF(G23&lt;LOOKUP(B23,Sheet1!$B$2:$B$181,Sheet1!$F$2:$F$181)+1,"是","")</f>
        <v/>
      </c>
    </row>
    <row r="24" ht="20.25" spans="1:8">
      <c r="A24" s="13">
        <v>22</v>
      </c>
      <c r="B24" s="14" t="s">
        <v>192</v>
      </c>
      <c r="C24" s="14" t="s">
        <v>198</v>
      </c>
      <c r="D24" s="9">
        <v>66</v>
      </c>
      <c r="E24" s="9">
        <v>77.9</v>
      </c>
      <c r="F24" s="15">
        <f t="shared" si="0"/>
        <v>70.76</v>
      </c>
      <c r="G24" s="16">
        <f>SUMPRODUCT(($B$3:$B$3507=B24)*($F$3:$F$3507&gt;F24))+1</f>
        <v>2</v>
      </c>
      <c r="H24" s="14" t="str">
        <f>IF(G24&lt;LOOKUP(B24,Sheet1!$B$2:$B$181,Sheet1!$F$2:$F$181)+1,"是","")</f>
        <v>是</v>
      </c>
    </row>
    <row r="25" ht="20.25" spans="1:8">
      <c r="A25" s="13">
        <v>23</v>
      </c>
      <c r="B25" s="14" t="s">
        <v>199</v>
      </c>
      <c r="C25" s="14" t="s">
        <v>200</v>
      </c>
      <c r="D25" s="9">
        <v>74</v>
      </c>
      <c r="E25" s="9">
        <v>74.65</v>
      </c>
      <c r="F25" s="15">
        <f t="shared" si="0"/>
        <v>74.26</v>
      </c>
      <c r="G25" s="16">
        <f>SUMPRODUCT(($B$3:$B$3507=B25)*($F$3:$F$3507&gt;F25))+1</f>
        <v>3</v>
      </c>
      <c r="H25" s="14" t="str">
        <f>IF(G25&lt;LOOKUP(B25,Sheet1!$B$2:$B$181,Sheet1!$F$2:$F$181)+1,"是","")</f>
        <v/>
      </c>
    </row>
    <row r="26" ht="20.25" spans="1:8">
      <c r="A26" s="13">
        <v>24</v>
      </c>
      <c r="B26" s="14" t="s">
        <v>199</v>
      </c>
      <c r="C26" s="14" t="s">
        <v>201</v>
      </c>
      <c r="D26" s="9">
        <v>75</v>
      </c>
      <c r="E26" s="9">
        <v>77.25</v>
      </c>
      <c r="F26" s="15">
        <f t="shared" si="0"/>
        <v>75.9</v>
      </c>
      <c r="G26" s="16">
        <f>SUMPRODUCT(($B$3:$B$3507=B26)*($F$3:$F$3507&gt;F26))+1</f>
        <v>1</v>
      </c>
      <c r="H26" s="14" t="str">
        <f>IF(G26&lt;LOOKUP(B26,Sheet1!$B$2:$B$181,Sheet1!$F$2:$F$181)+1,"是","")</f>
        <v>是</v>
      </c>
    </row>
    <row r="27" ht="20.25" spans="1:8">
      <c r="A27" s="13">
        <v>25</v>
      </c>
      <c r="B27" s="14" t="s">
        <v>199</v>
      </c>
      <c r="C27" s="14" t="s">
        <v>202</v>
      </c>
      <c r="D27" s="9">
        <v>73</v>
      </c>
      <c r="E27" s="9">
        <v>78.95</v>
      </c>
      <c r="F27" s="15">
        <f t="shared" si="0"/>
        <v>75.38</v>
      </c>
      <c r="G27" s="16">
        <f>SUMPRODUCT(($B$3:$B$3507=B27)*($F$3:$F$3507&gt;F27))+1</f>
        <v>2</v>
      </c>
      <c r="H27" s="14" t="str">
        <f>IF(G27&lt;LOOKUP(B27,Sheet1!$B$2:$B$181,Sheet1!$F$2:$F$181)+1,"是","")</f>
        <v/>
      </c>
    </row>
    <row r="28" ht="20.25" spans="1:8">
      <c r="A28" s="13">
        <v>26</v>
      </c>
      <c r="B28" s="14" t="s">
        <v>203</v>
      </c>
      <c r="C28" s="14" t="s">
        <v>204</v>
      </c>
      <c r="D28" s="9">
        <v>70.5</v>
      </c>
      <c r="E28" s="9">
        <v>75.7</v>
      </c>
      <c r="F28" s="15">
        <f t="shared" si="0"/>
        <v>72.58</v>
      </c>
      <c r="G28" s="16">
        <f>SUMPRODUCT(($B$3:$B$3507=B28)*($F$3:$F$3507&gt;F28))+1</f>
        <v>2</v>
      </c>
      <c r="H28" s="14" t="str">
        <f>IF(G28&lt;LOOKUP(B28,Sheet1!$B$2:$B$181,Sheet1!$F$2:$F$181)+1,"是","")</f>
        <v>是</v>
      </c>
    </row>
    <row r="29" ht="20.25" spans="1:8">
      <c r="A29" s="13">
        <v>27</v>
      </c>
      <c r="B29" s="14" t="s">
        <v>203</v>
      </c>
      <c r="C29" s="14" t="s">
        <v>205</v>
      </c>
      <c r="D29" s="9">
        <v>67</v>
      </c>
      <c r="E29" s="9">
        <v>72.85</v>
      </c>
      <c r="F29" s="15">
        <f t="shared" si="0"/>
        <v>69.34</v>
      </c>
      <c r="G29" s="16">
        <f>SUMPRODUCT(($B$3:$B$3507=B29)*($F$3:$F$3507&gt;F29))+1</f>
        <v>8</v>
      </c>
      <c r="H29" s="14" t="str">
        <f>IF(G29&lt;LOOKUP(B29,Sheet1!$B$2:$B$181,Sheet1!$F$2:$F$181)+1,"是","")</f>
        <v/>
      </c>
    </row>
    <row r="30" ht="20.25" spans="1:8">
      <c r="A30" s="13">
        <v>28</v>
      </c>
      <c r="B30" s="14" t="s">
        <v>203</v>
      </c>
      <c r="C30" s="14" t="s">
        <v>206</v>
      </c>
      <c r="D30" s="9">
        <v>65</v>
      </c>
      <c r="E30" s="9">
        <v>78.6</v>
      </c>
      <c r="F30" s="15">
        <f t="shared" si="0"/>
        <v>70.44</v>
      </c>
      <c r="G30" s="16">
        <f>SUMPRODUCT(($B$3:$B$3507=B30)*($F$3:$F$3507&gt;F30))+1</f>
        <v>6</v>
      </c>
      <c r="H30" s="14" t="str">
        <f>IF(G30&lt;LOOKUP(B30,Sheet1!$B$2:$B$181,Sheet1!$F$2:$F$181)+1,"是","")</f>
        <v/>
      </c>
    </row>
    <row r="31" ht="20.25" spans="1:8">
      <c r="A31" s="13">
        <v>29</v>
      </c>
      <c r="B31" s="14" t="s">
        <v>203</v>
      </c>
      <c r="C31" s="14" t="s">
        <v>207</v>
      </c>
      <c r="D31" s="9">
        <v>65</v>
      </c>
      <c r="E31" s="9">
        <v>76.25</v>
      </c>
      <c r="F31" s="15">
        <f t="shared" si="0"/>
        <v>69.5</v>
      </c>
      <c r="G31" s="16">
        <f>SUMPRODUCT(($B$3:$B$3507=B31)*($F$3:$F$3507&gt;F31))+1</f>
        <v>7</v>
      </c>
      <c r="H31" s="14" t="str">
        <f>IF(G31&lt;LOOKUP(B31,Sheet1!$B$2:$B$181,Sheet1!$F$2:$F$181)+1,"是","")</f>
        <v/>
      </c>
    </row>
    <row r="32" ht="20.25" spans="1:8">
      <c r="A32" s="13">
        <v>30</v>
      </c>
      <c r="B32" s="14" t="s">
        <v>203</v>
      </c>
      <c r="C32" s="14" t="s">
        <v>208</v>
      </c>
      <c r="D32" s="9">
        <v>69</v>
      </c>
      <c r="E32" s="9">
        <v>77.55</v>
      </c>
      <c r="F32" s="15">
        <f t="shared" si="0"/>
        <v>72.42</v>
      </c>
      <c r="G32" s="16">
        <f>SUMPRODUCT(($B$3:$B$3507=B32)*($F$3:$F$3507&gt;F32))+1</f>
        <v>4</v>
      </c>
      <c r="H32" s="14" t="str">
        <f>IF(G32&lt;LOOKUP(B32,Sheet1!$B$2:$B$181,Sheet1!$F$2:$F$181)+1,"是","")</f>
        <v/>
      </c>
    </row>
    <row r="33" ht="20.25" spans="1:8">
      <c r="A33" s="13">
        <v>31</v>
      </c>
      <c r="B33" s="14" t="s">
        <v>203</v>
      </c>
      <c r="C33" s="14" t="s">
        <v>209</v>
      </c>
      <c r="D33" s="9">
        <v>65</v>
      </c>
      <c r="E33" s="9">
        <v>72.8</v>
      </c>
      <c r="F33" s="15">
        <f t="shared" si="0"/>
        <v>68.12</v>
      </c>
      <c r="G33" s="16">
        <f>SUMPRODUCT(($B$3:$B$3507=B33)*($F$3:$F$3507&gt;F33))+1</f>
        <v>9</v>
      </c>
      <c r="H33" s="14" t="str">
        <f>IF(G33&lt;LOOKUP(B33,Sheet1!$B$2:$B$181,Sheet1!$F$2:$F$181)+1,"是","")</f>
        <v/>
      </c>
    </row>
    <row r="34" ht="20.25" spans="1:8">
      <c r="A34" s="13">
        <v>32</v>
      </c>
      <c r="B34" s="14" t="s">
        <v>203</v>
      </c>
      <c r="C34" s="14" t="s">
        <v>210</v>
      </c>
      <c r="D34" s="9">
        <v>66</v>
      </c>
      <c r="E34" s="9">
        <v>64.95</v>
      </c>
      <c r="F34" s="15">
        <f t="shared" si="0"/>
        <v>65.58</v>
      </c>
      <c r="G34" s="16">
        <f>SUMPRODUCT(($B$3:$B$3507=B34)*($F$3:$F$3507&gt;F34))+1</f>
        <v>12</v>
      </c>
      <c r="H34" s="14" t="str">
        <f>IF(G34&lt;LOOKUP(B34,Sheet1!$B$2:$B$181,Sheet1!$F$2:$F$181)+1,"是","")</f>
        <v/>
      </c>
    </row>
    <row r="35" ht="20.25" spans="1:8">
      <c r="A35" s="13">
        <v>33</v>
      </c>
      <c r="B35" s="14" t="s">
        <v>203</v>
      </c>
      <c r="C35" s="14" t="s">
        <v>211</v>
      </c>
      <c r="D35" s="9">
        <v>73</v>
      </c>
      <c r="E35" s="9">
        <v>76.6</v>
      </c>
      <c r="F35" s="15">
        <f t="shared" si="0"/>
        <v>74.44</v>
      </c>
      <c r="G35" s="16">
        <f>SUMPRODUCT(($B$3:$B$3507=B35)*($F$3:$F$3507&gt;F35))+1</f>
        <v>1</v>
      </c>
      <c r="H35" s="14" t="str">
        <f>IF(G35&lt;LOOKUP(B35,Sheet1!$B$2:$B$181,Sheet1!$F$2:$F$181)+1,"是","")</f>
        <v>是</v>
      </c>
    </row>
    <row r="36" ht="20.25" spans="1:8">
      <c r="A36" s="13">
        <v>34</v>
      </c>
      <c r="B36" s="14" t="s">
        <v>203</v>
      </c>
      <c r="C36" s="14" t="s">
        <v>212</v>
      </c>
      <c r="D36" s="9">
        <v>68</v>
      </c>
      <c r="E36" s="9">
        <v>79.25</v>
      </c>
      <c r="F36" s="15">
        <f t="shared" si="0"/>
        <v>72.5</v>
      </c>
      <c r="G36" s="16">
        <f>SUMPRODUCT(($B$3:$B$3507=B36)*($F$3:$F$3507&gt;F36))+1</f>
        <v>3</v>
      </c>
      <c r="H36" s="14" t="str">
        <f>IF(G36&lt;LOOKUP(B36,Sheet1!$B$2:$B$181,Sheet1!$F$2:$F$181)+1,"是","")</f>
        <v>是</v>
      </c>
    </row>
    <row r="37" ht="20.25" spans="1:8">
      <c r="A37" s="13">
        <v>35</v>
      </c>
      <c r="B37" s="14" t="s">
        <v>203</v>
      </c>
      <c r="C37" s="14" t="s">
        <v>213</v>
      </c>
      <c r="D37" s="9">
        <v>67</v>
      </c>
      <c r="E37" s="9">
        <v>69.8</v>
      </c>
      <c r="F37" s="15">
        <f t="shared" si="0"/>
        <v>68.12</v>
      </c>
      <c r="G37" s="16">
        <f>SUMPRODUCT(($B$3:$B$3507=B37)*($F$3:$F$3507&gt;F37))+1</f>
        <v>9</v>
      </c>
      <c r="H37" s="14" t="str">
        <f>IF(G37&lt;LOOKUP(B37,Sheet1!$B$2:$B$181,Sheet1!$F$2:$F$181)+1,"是","")</f>
        <v/>
      </c>
    </row>
    <row r="38" ht="20.25" spans="1:8">
      <c r="A38" s="13">
        <v>36</v>
      </c>
      <c r="B38" s="14" t="s">
        <v>203</v>
      </c>
      <c r="C38" s="14" t="s">
        <v>214</v>
      </c>
      <c r="D38" s="9">
        <v>65</v>
      </c>
      <c r="E38" s="9">
        <v>68.2</v>
      </c>
      <c r="F38" s="15">
        <f t="shared" si="0"/>
        <v>66.28</v>
      </c>
      <c r="G38" s="16">
        <f>SUMPRODUCT(($B$3:$B$3507=B38)*($F$3:$F$3507&gt;F38))+1</f>
        <v>11</v>
      </c>
      <c r="H38" s="14" t="str">
        <f>IF(G38&lt;LOOKUP(B38,Sheet1!$B$2:$B$181,Sheet1!$F$2:$F$181)+1,"是","")</f>
        <v/>
      </c>
    </row>
    <row r="39" ht="20.25" spans="1:8">
      <c r="A39" s="13">
        <v>37</v>
      </c>
      <c r="B39" s="14" t="s">
        <v>203</v>
      </c>
      <c r="C39" s="14" t="s">
        <v>215</v>
      </c>
      <c r="D39" s="9">
        <v>65</v>
      </c>
      <c r="E39" s="9">
        <v>81</v>
      </c>
      <c r="F39" s="15">
        <f t="shared" si="0"/>
        <v>71.4</v>
      </c>
      <c r="G39" s="16">
        <f>SUMPRODUCT(($B$3:$B$3507=B39)*($F$3:$F$3507&gt;F39))+1</f>
        <v>5</v>
      </c>
      <c r="H39" s="14" t="str">
        <f>IF(G39&lt;LOOKUP(B39,Sheet1!$B$2:$B$181,Sheet1!$F$2:$F$181)+1,"是","")</f>
        <v/>
      </c>
    </row>
    <row r="40" ht="20.25" spans="1:8">
      <c r="A40" s="13">
        <v>38</v>
      </c>
      <c r="B40" s="14" t="s">
        <v>216</v>
      </c>
      <c r="C40" s="14" t="s">
        <v>217</v>
      </c>
      <c r="D40" s="9">
        <v>72</v>
      </c>
      <c r="E40" s="9">
        <v>85.25</v>
      </c>
      <c r="F40" s="15">
        <f t="shared" si="0"/>
        <v>77.3</v>
      </c>
      <c r="G40" s="16">
        <f>SUMPRODUCT(($B$3:$B$3507=B40)*($F$3:$F$3507&gt;F40))+1</f>
        <v>1</v>
      </c>
      <c r="H40" s="14" t="str">
        <f>IF(G40&lt;LOOKUP(B40,Sheet1!$B$2:$B$181,Sheet1!$F$2:$F$181)+1,"是","")</f>
        <v>是</v>
      </c>
    </row>
    <row r="41" ht="20.25" spans="1:8">
      <c r="A41" s="13">
        <v>39</v>
      </c>
      <c r="B41" s="14" t="s">
        <v>216</v>
      </c>
      <c r="C41" s="14" t="s">
        <v>218</v>
      </c>
      <c r="D41" s="9">
        <v>72</v>
      </c>
      <c r="E41" s="9">
        <v>76.1</v>
      </c>
      <c r="F41" s="15">
        <f t="shared" si="0"/>
        <v>73.64</v>
      </c>
      <c r="G41" s="16">
        <f>SUMPRODUCT(($B$3:$B$3507=B41)*($F$3:$F$3507&gt;F41))+1</f>
        <v>2</v>
      </c>
      <c r="H41" s="14" t="str">
        <f>IF(G41&lt;LOOKUP(B41,Sheet1!$B$2:$B$181,Sheet1!$F$2:$F$181)+1,"是","")</f>
        <v/>
      </c>
    </row>
    <row r="42" ht="20.25" spans="1:8">
      <c r="A42" s="13">
        <v>40</v>
      </c>
      <c r="B42" s="14" t="s">
        <v>216</v>
      </c>
      <c r="C42" s="14" t="s">
        <v>219</v>
      </c>
      <c r="D42" s="9">
        <v>73</v>
      </c>
      <c r="E42" s="9">
        <v>72.1</v>
      </c>
      <c r="F42" s="15">
        <f t="shared" si="0"/>
        <v>72.64</v>
      </c>
      <c r="G42" s="16">
        <f>SUMPRODUCT(($B$3:$B$3507=B42)*($F$3:$F$3507&gt;F42))+1</f>
        <v>3</v>
      </c>
      <c r="H42" s="14" t="str">
        <f>IF(G42&lt;LOOKUP(B42,Sheet1!$B$2:$B$181,Sheet1!$F$2:$F$181)+1,"是","")</f>
        <v/>
      </c>
    </row>
    <row r="43" ht="20.25" spans="1:8">
      <c r="A43" s="13">
        <v>41</v>
      </c>
      <c r="B43" s="14" t="s">
        <v>220</v>
      </c>
      <c r="C43" s="14" t="s">
        <v>221</v>
      </c>
      <c r="D43" s="9">
        <v>69</v>
      </c>
      <c r="E43" s="9">
        <v>63</v>
      </c>
      <c r="F43" s="15">
        <f t="shared" si="0"/>
        <v>66.6</v>
      </c>
      <c r="G43" s="16">
        <f>SUMPRODUCT(($B$3:$B$3507=B43)*($F$3:$F$3507&gt;F43))+1</f>
        <v>5</v>
      </c>
      <c r="H43" s="14" t="str">
        <f>IF(G43&lt;LOOKUP(B43,Sheet1!$B$2:$B$181,Sheet1!$F$2:$F$181)+1,"是","")</f>
        <v/>
      </c>
    </row>
    <row r="44" ht="20.25" spans="1:8">
      <c r="A44" s="13">
        <v>42</v>
      </c>
      <c r="B44" s="14" t="s">
        <v>220</v>
      </c>
      <c r="C44" s="14" t="s">
        <v>222</v>
      </c>
      <c r="D44" s="9">
        <v>69</v>
      </c>
      <c r="E44" s="9">
        <v>75.6</v>
      </c>
      <c r="F44" s="15">
        <f t="shared" si="0"/>
        <v>71.64</v>
      </c>
      <c r="G44" s="16">
        <f>SUMPRODUCT(($B$3:$B$3507=B44)*($F$3:$F$3507&gt;F44))+1</f>
        <v>4</v>
      </c>
      <c r="H44" s="14" t="str">
        <f>IF(G44&lt;LOOKUP(B44,Sheet1!$B$2:$B$181,Sheet1!$F$2:$F$181)+1,"是","")</f>
        <v/>
      </c>
    </row>
    <row r="45" ht="20.25" spans="1:8">
      <c r="A45" s="13">
        <v>43</v>
      </c>
      <c r="B45" s="14" t="s">
        <v>220</v>
      </c>
      <c r="C45" s="14" t="s">
        <v>223</v>
      </c>
      <c r="D45" s="9">
        <v>74</v>
      </c>
      <c r="E45" s="9">
        <v>76.35</v>
      </c>
      <c r="F45" s="15">
        <f t="shared" si="0"/>
        <v>74.94</v>
      </c>
      <c r="G45" s="16">
        <f>SUMPRODUCT(($B$3:$B$3507=B45)*($F$3:$F$3507&gt;F45))+1</f>
        <v>1</v>
      </c>
      <c r="H45" s="14" t="str">
        <f>IF(G45&lt;LOOKUP(B45,Sheet1!$B$2:$B$181,Sheet1!$F$2:$F$181)+1,"是","")</f>
        <v>是</v>
      </c>
    </row>
    <row r="46" ht="20.25" spans="1:8">
      <c r="A46" s="13">
        <v>44</v>
      </c>
      <c r="B46" s="14" t="s">
        <v>220</v>
      </c>
      <c r="C46" s="14" t="s">
        <v>224</v>
      </c>
      <c r="D46" s="9">
        <v>70</v>
      </c>
      <c r="E46" s="9">
        <v>74.75</v>
      </c>
      <c r="F46" s="15">
        <f t="shared" si="0"/>
        <v>71.9</v>
      </c>
      <c r="G46" s="16">
        <f>SUMPRODUCT(($B$3:$B$3507=B46)*($F$3:$F$3507&gt;F46))+1</f>
        <v>2</v>
      </c>
      <c r="H46" s="14" t="str">
        <f>IF(G46&lt;LOOKUP(B46,Sheet1!$B$2:$B$181,Sheet1!$F$2:$F$181)+1,"是","")</f>
        <v>是</v>
      </c>
    </row>
    <row r="47" ht="20.25" spans="1:8">
      <c r="A47" s="13">
        <v>45</v>
      </c>
      <c r="B47" s="14" t="s">
        <v>220</v>
      </c>
      <c r="C47" s="14" t="s">
        <v>225</v>
      </c>
      <c r="D47" s="9">
        <v>68</v>
      </c>
      <c r="E47" s="9">
        <v>77.6</v>
      </c>
      <c r="F47" s="15">
        <f t="shared" si="0"/>
        <v>71.84</v>
      </c>
      <c r="G47" s="16">
        <f>SUMPRODUCT(($B$3:$B$3507=B47)*($F$3:$F$3507&gt;F47))+1</f>
        <v>3</v>
      </c>
      <c r="H47" s="14" t="str">
        <f>IF(G47&lt;LOOKUP(B47,Sheet1!$B$2:$B$181,Sheet1!$F$2:$F$181)+1,"是","")</f>
        <v/>
      </c>
    </row>
    <row r="48" ht="20.25" spans="1:8">
      <c r="A48" s="13">
        <v>46</v>
      </c>
      <c r="B48" s="14" t="s">
        <v>226</v>
      </c>
      <c r="C48" s="14" t="s">
        <v>227</v>
      </c>
      <c r="D48" s="9">
        <v>73</v>
      </c>
      <c r="E48" s="9">
        <v>78.85</v>
      </c>
      <c r="F48" s="15">
        <f t="shared" si="0"/>
        <v>75.34</v>
      </c>
      <c r="G48" s="16">
        <f>SUMPRODUCT(($B$3:$B$3507=B48)*($F$3:$F$3507&gt;F48))+1</f>
        <v>3</v>
      </c>
      <c r="H48" s="14" t="str">
        <f>IF(G48&lt;LOOKUP(B48,Sheet1!$B$2:$B$181,Sheet1!$F$2:$F$181)+1,"是","")</f>
        <v/>
      </c>
    </row>
    <row r="49" ht="20.25" spans="1:8">
      <c r="A49" s="13">
        <v>47</v>
      </c>
      <c r="B49" s="14" t="s">
        <v>226</v>
      </c>
      <c r="C49" s="14" t="s">
        <v>228</v>
      </c>
      <c r="D49" s="9">
        <v>75</v>
      </c>
      <c r="E49" s="9">
        <v>77.7</v>
      </c>
      <c r="F49" s="15">
        <f t="shared" si="0"/>
        <v>76.08</v>
      </c>
      <c r="G49" s="16">
        <f>SUMPRODUCT(($B$3:$B$3507=B49)*($F$3:$F$3507&gt;F49))+1</f>
        <v>2</v>
      </c>
      <c r="H49" s="14" t="str">
        <f>IF(G49&lt;LOOKUP(B49,Sheet1!$B$2:$B$181,Sheet1!$F$2:$F$181)+1,"是","")</f>
        <v/>
      </c>
    </row>
    <row r="50" ht="20.25" spans="1:8">
      <c r="A50" s="13">
        <v>48</v>
      </c>
      <c r="B50" s="14" t="s">
        <v>226</v>
      </c>
      <c r="C50" s="14" t="s">
        <v>229</v>
      </c>
      <c r="D50" s="9">
        <v>73</v>
      </c>
      <c r="E50" s="9">
        <v>84.95</v>
      </c>
      <c r="F50" s="15">
        <f t="shared" si="0"/>
        <v>77.78</v>
      </c>
      <c r="G50" s="16">
        <f>SUMPRODUCT(($B$3:$B$3507=B50)*($F$3:$F$3507&gt;F50))+1</f>
        <v>1</v>
      </c>
      <c r="H50" s="14" t="str">
        <f>IF(G50&lt;LOOKUP(B50,Sheet1!$B$2:$B$181,Sheet1!$F$2:$F$181)+1,"是","")</f>
        <v>是</v>
      </c>
    </row>
    <row r="51" ht="20.25" spans="1:8">
      <c r="A51" s="13">
        <v>49</v>
      </c>
      <c r="B51" s="14" t="s">
        <v>230</v>
      </c>
      <c r="C51" s="14" t="s">
        <v>231</v>
      </c>
      <c r="D51" s="9">
        <v>77</v>
      </c>
      <c r="E51" s="9">
        <v>76.5</v>
      </c>
      <c r="F51" s="15">
        <f t="shared" si="0"/>
        <v>76.8</v>
      </c>
      <c r="G51" s="16">
        <f>SUMPRODUCT(($B$3:$B$3507=B51)*($F$3:$F$3507&gt;F51))+1</f>
        <v>2</v>
      </c>
      <c r="H51" s="14" t="str">
        <f>IF(G51&lt;LOOKUP(B51,Sheet1!$B$2:$B$181,Sheet1!$F$2:$F$181)+1,"是","")</f>
        <v/>
      </c>
    </row>
    <row r="52" ht="20.25" spans="1:8">
      <c r="A52" s="13">
        <v>50</v>
      </c>
      <c r="B52" s="14" t="s">
        <v>230</v>
      </c>
      <c r="C52" s="14" t="s">
        <v>232</v>
      </c>
      <c r="D52" s="9">
        <v>75</v>
      </c>
      <c r="E52" s="9">
        <v>80.6</v>
      </c>
      <c r="F52" s="15">
        <f t="shared" si="0"/>
        <v>77.24</v>
      </c>
      <c r="G52" s="16">
        <f>SUMPRODUCT(($B$3:$B$3507=B52)*($F$3:$F$3507&gt;F52))+1</f>
        <v>1</v>
      </c>
      <c r="H52" s="14" t="str">
        <f>IF(G52&lt;LOOKUP(B52,Sheet1!$B$2:$B$181,Sheet1!$F$2:$F$181)+1,"是","")</f>
        <v>是</v>
      </c>
    </row>
    <row r="53" ht="20.25" spans="1:8">
      <c r="A53" s="13">
        <v>51</v>
      </c>
      <c r="B53" s="14" t="s">
        <v>230</v>
      </c>
      <c r="C53" s="14" t="s">
        <v>233</v>
      </c>
      <c r="D53" s="9">
        <v>73</v>
      </c>
      <c r="E53" s="9">
        <v>75.55</v>
      </c>
      <c r="F53" s="15">
        <f t="shared" si="0"/>
        <v>74.02</v>
      </c>
      <c r="G53" s="16">
        <f>SUMPRODUCT(($B$3:$B$3507=B53)*($F$3:$F$3507&gt;F53))+1</f>
        <v>3</v>
      </c>
      <c r="H53" s="14" t="str">
        <f>IF(G53&lt;LOOKUP(B53,Sheet1!$B$2:$B$181,Sheet1!$F$2:$F$181)+1,"是","")</f>
        <v/>
      </c>
    </row>
    <row r="54" ht="20.25" spans="1:8">
      <c r="A54" s="13">
        <v>52</v>
      </c>
      <c r="B54" s="14" t="s">
        <v>234</v>
      </c>
      <c r="C54" s="14" t="s">
        <v>235</v>
      </c>
      <c r="D54" s="9">
        <v>81</v>
      </c>
      <c r="E54" s="9">
        <v>78.05</v>
      </c>
      <c r="F54" s="15">
        <f t="shared" si="0"/>
        <v>79.82</v>
      </c>
      <c r="G54" s="16">
        <f>SUMPRODUCT(($B$3:$B$3507=B54)*($F$3:$F$3507&gt;F54))+1</f>
        <v>2</v>
      </c>
      <c r="H54" s="14" t="str">
        <f>IF(G54&lt;LOOKUP(B54,Sheet1!$B$2:$B$181,Sheet1!$F$2:$F$181)+1,"是","")</f>
        <v/>
      </c>
    </row>
    <row r="55" ht="20.25" spans="1:8">
      <c r="A55" s="13">
        <v>53</v>
      </c>
      <c r="B55" s="14" t="s">
        <v>234</v>
      </c>
      <c r="C55" s="14" t="s">
        <v>236</v>
      </c>
      <c r="D55" s="9">
        <v>80</v>
      </c>
      <c r="E55" s="9">
        <v>82.25</v>
      </c>
      <c r="F55" s="15">
        <f t="shared" si="0"/>
        <v>80.9</v>
      </c>
      <c r="G55" s="16">
        <f>SUMPRODUCT(($B$3:$B$3507=B55)*($F$3:$F$3507&gt;F55))+1</f>
        <v>1</v>
      </c>
      <c r="H55" s="14" t="str">
        <f>IF(G55&lt;LOOKUP(B55,Sheet1!$B$2:$B$181,Sheet1!$F$2:$F$181)+1,"是","")</f>
        <v>是</v>
      </c>
    </row>
    <row r="56" ht="20.25" spans="1:8">
      <c r="A56" s="13">
        <v>54</v>
      </c>
      <c r="B56" s="14" t="s">
        <v>234</v>
      </c>
      <c r="C56" s="14" t="s">
        <v>237</v>
      </c>
      <c r="D56" s="9">
        <v>74</v>
      </c>
      <c r="E56" s="9">
        <v>70.35</v>
      </c>
      <c r="F56" s="15">
        <f t="shared" si="0"/>
        <v>72.54</v>
      </c>
      <c r="G56" s="16">
        <f>SUMPRODUCT(($B$3:$B$3507=B56)*($F$3:$F$3507&gt;F56))+1</f>
        <v>4</v>
      </c>
      <c r="H56" s="14" t="str">
        <f>IF(G56&lt;LOOKUP(B56,Sheet1!$B$2:$B$181,Sheet1!$F$2:$F$181)+1,"是","")</f>
        <v/>
      </c>
    </row>
    <row r="57" ht="20.25" spans="1:8">
      <c r="A57" s="13">
        <v>55</v>
      </c>
      <c r="B57" s="14" t="s">
        <v>234</v>
      </c>
      <c r="C57" s="14" t="s">
        <v>238</v>
      </c>
      <c r="D57" s="9">
        <v>74</v>
      </c>
      <c r="E57" s="9">
        <v>76.95</v>
      </c>
      <c r="F57" s="15">
        <f t="shared" si="0"/>
        <v>75.18</v>
      </c>
      <c r="G57" s="16">
        <f>SUMPRODUCT(($B$3:$B$3507=B57)*($F$3:$F$3507&gt;F57))+1</f>
        <v>3</v>
      </c>
      <c r="H57" s="14" t="str">
        <f>IF(G57&lt;LOOKUP(B57,Sheet1!$B$2:$B$181,Sheet1!$F$2:$F$181)+1,"是","")</f>
        <v/>
      </c>
    </row>
    <row r="58" ht="20.25" spans="1:8">
      <c r="A58" s="13">
        <v>56</v>
      </c>
      <c r="B58" s="14" t="s">
        <v>239</v>
      </c>
      <c r="C58" s="14" t="s">
        <v>240</v>
      </c>
      <c r="D58" s="9">
        <v>76.5</v>
      </c>
      <c r="E58" s="9">
        <v>69.45</v>
      </c>
      <c r="F58" s="15">
        <f t="shared" si="0"/>
        <v>73.68</v>
      </c>
      <c r="G58" s="16">
        <f>SUMPRODUCT(($B$3:$B$3507=B58)*($F$3:$F$3507&gt;F58))+1</f>
        <v>4</v>
      </c>
      <c r="H58" s="14" t="str">
        <f>IF(G58&lt;LOOKUP(B58,Sheet1!$B$2:$B$181,Sheet1!$F$2:$F$181)+1,"是","")</f>
        <v/>
      </c>
    </row>
    <row r="59" ht="20.25" spans="1:8">
      <c r="A59" s="13">
        <v>57</v>
      </c>
      <c r="B59" s="14" t="s">
        <v>239</v>
      </c>
      <c r="C59" s="14" t="s">
        <v>241</v>
      </c>
      <c r="D59" s="9">
        <v>77.5</v>
      </c>
      <c r="E59" s="9">
        <v>74.2</v>
      </c>
      <c r="F59" s="15">
        <f t="shared" si="0"/>
        <v>76.18</v>
      </c>
      <c r="G59" s="16">
        <f>SUMPRODUCT(($B$3:$B$3507=B59)*($F$3:$F$3507&gt;F59))+1</f>
        <v>1</v>
      </c>
      <c r="H59" s="14" t="str">
        <f>IF(G59&lt;LOOKUP(B59,Sheet1!$B$2:$B$181,Sheet1!$F$2:$F$181)+1,"是","")</f>
        <v>是</v>
      </c>
    </row>
    <row r="60" ht="20.25" spans="1:8">
      <c r="A60" s="13">
        <v>58</v>
      </c>
      <c r="B60" s="14" t="s">
        <v>239</v>
      </c>
      <c r="C60" s="14" t="s">
        <v>242</v>
      </c>
      <c r="D60" s="9">
        <v>75</v>
      </c>
      <c r="E60" s="9">
        <v>74.45</v>
      </c>
      <c r="F60" s="15">
        <f t="shared" si="0"/>
        <v>74.78</v>
      </c>
      <c r="G60" s="16">
        <f>SUMPRODUCT(($B$3:$B$3507=B60)*($F$3:$F$3507&gt;F60))+1</f>
        <v>3</v>
      </c>
      <c r="H60" s="14" t="str">
        <f>IF(G60&lt;LOOKUP(B60,Sheet1!$B$2:$B$181,Sheet1!$F$2:$F$181)+1,"是","")</f>
        <v/>
      </c>
    </row>
    <row r="61" ht="20.25" spans="1:8">
      <c r="A61" s="13">
        <v>59</v>
      </c>
      <c r="B61" s="14" t="s">
        <v>239</v>
      </c>
      <c r="C61" s="14" t="s">
        <v>243</v>
      </c>
      <c r="D61" s="9">
        <v>75</v>
      </c>
      <c r="E61" s="9">
        <v>74.5</v>
      </c>
      <c r="F61" s="15">
        <f t="shared" si="0"/>
        <v>74.8</v>
      </c>
      <c r="G61" s="16">
        <f>SUMPRODUCT(($B$3:$B$3507=B61)*($F$3:$F$3507&gt;F61))+1</f>
        <v>2</v>
      </c>
      <c r="H61" s="14" t="str">
        <f>IF(G61&lt;LOOKUP(B61,Sheet1!$B$2:$B$181,Sheet1!$F$2:$F$181)+1,"是","")</f>
        <v/>
      </c>
    </row>
    <row r="62" ht="20.25" spans="1:8">
      <c r="A62" s="13">
        <v>60</v>
      </c>
      <c r="B62" s="14" t="s">
        <v>244</v>
      </c>
      <c r="C62" s="14" t="s">
        <v>245</v>
      </c>
      <c r="D62" s="9">
        <v>76</v>
      </c>
      <c r="E62" s="9">
        <v>76.8</v>
      </c>
      <c r="F62" s="15">
        <f t="shared" si="0"/>
        <v>76.32</v>
      </c>
      <c r="G62" s="16">
        <f>SUMPRODUCT(($B$3:$B$3507=B62)*($F$3:$F$3507&gt;F62))+1</f>
        <v>1</v>
      </c>
      <c r="H62" s="14" t="str">
        <f>IF(G62&lt;LOOKUP(B62,Sheet1!$B$2:$B$181,Sheet1!$F$2:$F$181)+1,"是","")</f>
        <v>是</v>
      </c>
    </row>
    <row r="63" ht="20.25" spans="1:8">
      <c r="A63" s="13">
        <v>61</v>
      </c>
      <c r="B63" s="14" t="s">
        <v>244</v>
      </c>
      <c r="C63" s="14" t="s">
        <v>246</v>
      </c>
      <c r="D63" s="9">
        <v>71</v>
      </c>
      <c r="E63" s="9">
        <v>75.25</v>
      </c>
      <c r="F63" s="15">
        <f t="shared" si="0"/>
        <v>72.7</v>
      </c>
      <c r="G63" s="16">
        <f>SUMPRODUCT(($B$3:$B$3507=B63)*($F$3:$F$3507&gt;F63))+1</f>
        <v>3</v>
      </c>
      <c r="H63" s="14" t="str">
        <f>IF(G63&lt;LOOKUP(B63,Sheet1!$B$2:$B$181,Sheet1!$F$2:$F$181)+1,"是","")</f>
        <v/>
      </c>
    </row>
    <row r="64" ht="20.25" spans="1:8">
      <c r="A64" s="13">
        <v>62</v>
      </c>
      <c r="B64" s="14" t="s">
        <v>244</v>
      </c>
      <c r="C64" s="14" t="s">
        <v>247</v>
      </c>
      <c r="D64" s="9">
        <v>72</v>
      </c>
      <c r="E64" s="9">
        <v>77</v>
      </c>
      <c r="F64" s="15">
        <f t="shared" si="0"/>
        <v>74</v>
      </c>
      <c r="G64" s="16">
        <f>SUMPRODUCT(($B$3:$B$3507=B64)*($F$3:$F$3507&gt;F64))+1</f>
        <v>2</v>
      </c>
      <c r="H64" s="14" t="str">
        <f>IF(G64&lt;LOOKUP(B64,Sheet1!$B$2:$B$181,Sheet1!$F$2:$F$181)+1,"是","")</f>
        <v/>
      </c>
    </row>
    <row r="65" ht="20.25" spans="1:8">
      <c r="A65" s="13">
        <v>63</v>
      </c>
      <c r="B65" s="14" t="s">
        <v>248</v>
      </c>
      <c r="C65" s="14" t="s">
        <v>249</v>
      </c>
      <c r="D65" s="9">
        <v>84</v>
      </c>
      <c r="E65" s="9">
        <v>75</v>
      </c>
      <c r="F65" s="15">
        <f t="shared" si="0"/>
        <v>80.4</v>
      </c>
      <c r="G65" s="16">
        <f>SUMPRODUCT(($B$3:$B$3507=B65)*($F$3:$F$3507&gt;F65))+1</f>
        <v>2</v>
      </c>
      <c r="H65" s="14" t="str">
        <f>IF(G65&lt;LOOKUP(B65,Sheet1!$B$2:$B$181,Sheet1!$F$2:$F$181)+1,"是","")</f>
        <v/>
      </c>
    </row>
    <row r="66" ht="20.25" spans="1:8">
      <c r="A66" s="13">
        <v>64</v>
      </c>
      <c r="B66" s="14" t="s">
        <v>248</v>
      </c>
      <c r="C66" s="14" t="s">
        <v>250</v>
      </c>
      <c r="D66" s="9">
        <v>85</v>
      </c>
      <c r="E66" s="9">
        <v>79.8</v>
      </c>
      <c r="F66" s="15">
        <f t="shared" si="0"/>
        <v>82.92</v>
      </c>
      <c r="G66" s="16">
        <f>SUMPRODUCT(($B$3:$B$3507=B66)*($F$3:$F$3507&gt;F66))+1</f>
        <v>1</v>
      </c>
      <c r="H66" s="14" t="str">
        <f>IF(G66&lt;LOOKUP(B66,Sheet1!$B$2:$B$181,Sheet1!$F$2:$F$181)+1,"是","")</f>
        <v>是</v>
      </c>
    </row>
    <row r="67" ht="20.25" spans="1:8">
      <c r="A67" s="13">
        <v>65</v>
      </c>
      <c r="B67" s="14" t="s">
        <v>248</v>
      </c>
      <c r="C67" s="14" t="s">
        <v>251</v>
      </c>
      <c r="D67" s="9">
        <v>72</v>
      </c>
      <c r="E67" s="9">
        <v>74.5</v>
      </c>
      <c r="F67" s="15">
        <f t="shared" si="0"/>
        <v>73</v>
      </c>
      <c r="G67" s="16">
        <f>SUMPRODUCT(($B$3:$B$3507=B67)*($F$3:$F$3507&gt;F67))+1</f>
        <v>3</v>
      </c>
      <c r="H67" s="14" t="str">
        <f>IF(G67&lt;LOOKUP(B67,Sheet1!$B$2:$B$181,Sheet1!$F$2:$F$181)+1,"是","")</f>
        <v/>
      </c>
    </row>
    <row r="68" ht="20.25" spans="1:8">
      <c r="A68" s="13">
        <v>66</v>
      </c>
      <c r="B68" s="14" t="s">
        <v>252</v>
      </c>
      <c r="C68" s="14" t="s">
        <v>253</v>
      </c>
      <c r="D68" s="9">
        <v>73</v>
      </c>
      <c r="E68" s="9">
        <v>75.25</v>
      </c>
      <c r="F68" s="15">
        <f t="shared" ref="F68:F131" si="1">D68*0.6+E68*0.4</f>
        <v>73.9</v>
      </c>
      <c r="G68" s="16">
        <f>SUMPRODUCT(($B$3:$B$3507=B68)*($F$3:$F$3507&gt;F68))+1</f>
        <v>2</v>
      </c>
      <c r="H68" s="14" t="str">
        <f>IF(G68&lt;LOOKUP(B68,Sheet1!$B$2:$B$181,Sheet1!$F$2:$F$181)+1,"是","")</f>
        <v/>
      </c>
    </row>
    <row r="69" ht="20.25" spans="1:8">
      <c r="A69" s="13">
        <v>67</v>
      </c>
      <c r="B69" s="14" t="s">
        <v>252</v>
      </c>
      <c r="C69" s="14" t="s">
        <v>254</v>
      </c>
      <c r="D69" s="9">
        <v>77</v>
      </c>
      <c r="E69" s="9">
        <v>81.4</v>
      </c>
      <c r="F69" s="15">
        <f t="shared" si="1"/>
        <v>78.76</v>
      </c>
      <c r="G69" s="16">
        <f>SUMPRODUCT(($B$3:$B$3507=B69)*($F$3:$F$3507&gt;F69))+1</f>
        <v>1</v>
      </c>
      <c r="H69" s="14" t="str">
        <f>IF(G69&lt;LOOKUP(B69,Sheet1!$B$2:$B$181,Sheet1!$F$2:$F$181)+1,"是","")</f>
        <v>是</v>
      </c>
    </row>
    <row r="70" ht="20.25" spans="1:8">
      <c r="A70" s="13">
        <v>68</v>
      </c>
      <c r="B70" s="14" t="s">
        <v>252</v>
      </c>
      <c r="C70" s="14" t="s">
        <v>255</v>
      </c>
      <c r="D70" s="9">
        <v>72</v>
      </c>
      <c r="E70" s="9">
        <v>76.45</v>
      </c>
      <c r="F70" s="15">
        <f t="shared" si="1"/>
        <v>73.78</v>
      </c>
      <c r="G70" s="16">
        <f>SUMPRODUCT(($B$3:$B$3507=B70)*($F$3:$F$3507&gt;F70))+1</f>
        <v>3</v>
      </c>
      <c r="H70" s="14" t="str">
        <f>IF(G70&lt;LOOKUP(B70,Sheet1!$B$2:$B$181,Sheet1!$F$2:$F$181)+1,"是","")</f>
        <v/>
      </c>
    </row>
    <row r="71" ht="20.25" spans="1:8">
      <c r="A71" s="13">
        <v>69</v>
      </c>
      <c r="B71" s="14" t="s">
        <v>256</v>
      </c>
      <c r="C71" s="14" t="s">
        <v>257</v>
      </c>
      <c r="D71" s="9">
        <v>72.5</v>
      </c>
      <c r="E71" s="9">
        <v>75.45</v>
      </c>
      <c r="F71" s="15">
        <f t="shared" si="1"/>
        <v>73.68</v>
      </c>
      <c r="G71" s="16">
        <f>SUMPRODUCT(($B$3:$B$3507=B71)*($F$3:$F$3507&gt;F71))+1</f>
        <v>3</v>
      </c>
      <c r="H71" s="14" t="str">
        <f>IF(G71&lt;LOOKUP(B71,Sheet1!$B$2:$B$181,Sheet1!$F$2:$F$181)+1,"是","")</f>
        <v/>
      </c>
    </row>
    <row r="72" ht="20.25" spans="1:8">
      <c r="A72" s="13">
        <v>70</v>
      </c>
      <c r="B72" s="14" t="s">
        <v>256</v>
      </c>
      <c r="C72" s="14" t="s">
        <v>258</v>
      </c>
      <c r="D72" s="9">
        <v>73</v>
      </c>
      <c r="E72" s="9">
        <v>79.4</v>
      </c>
      <c r="F72" s="15">
        <f t="shared" si="1"/>
        <v>75.56</v>
      </c>
      <c r="G72" s="16">
        <f>SUMPRODUCT(($B$3:$B$3507=B72)*($F$3:$F$3507&gt;F72))+1</f>
        <v>2</v>
      </c>
      <c r="H72" s="14" t="str">
        <f>IF(G72&lt;LOOKUP(B72,Sheet1!$B$2:$B$181,Sheet1!$F$2:$F$181)+1,"是","")</f>
        <v/>
      </c>
    </row>
    <row r="73" ht="20.25" spans="1:8">
      <c r="A73" s="13">
        <v>71</v>
      </c>
      <c r="B73" s="14" t="s">
        <v>256</v>
      </c>
      <c r="C73" s="14" t="s">
        <v>259</v>
      </c>
      <c r="D73" s="9">
        <v>75</v>
      </c>
      <c r="E73" s="9">
        <v>79.15</v>
      </c>
      <c r="F73" s="15">
        <f t="shared" si="1"/>
        <v>76.66</v>
      </c>
      <c r="G73" s="16">
        <f>SUMPRODUCT(($B$3:$B$3507=B73)*($F$3:$F$3507&gt;F73))+1</f>
        <v>1</v>
      </c>
      <c r="H73" s="14" t="str">
        <f>IF(G73&lt;LOOKUP(B73,Sheet1!$B$2:$B$181,Sheet1!$F$2:$F$181)+1,"是","")</f>
        <v>是</v>
      </c>
    </row>
    <row r="74" ht="20.25" spans="1:8">
      <c r="A74" s="13">
        <v>72</v>
      </c>
      <c r="B74" s="14" t="s">
        <v>260</v>
      </c>
      <c r="C74" s="14" t="s">
        <v>261</v>
      </c>
      <c r="D74" s="9">
        <v>70</v>
      </c>
      <c r="E74" s="9">
        <v>72.65</v>
      </c>
      <c r="F74" s="15">
        <f t="shared" si="1"/>
        <v>71.06</v>
      </c>
      <c r="G74" s="16">
        <f>SUMPRODUCT(($B$3:$B$3507=B74)*($F$3:$F$3507&gt;F74))+1</f>
        <v>4</v>
      </c>
      <c r="H74" s="14" t="str">
        <f>IF(G74&lt;LOOKUP(B74,Sheet1!$B$2:$B$181,Sheet1!$F$2:$F$181)+1,"是","")</f>
        <v/>
      </c>
    </row>
    <row r="75" ht="20.25" spans="1:8">
      <c r="A75" s="13">
        <v>73</v>
      </c>
      <c r="B75" s="14" t="s">
        <v>260</v>
      </c>
      <c r="C75" s="14" t="s">
        <v>262</v>
      </c>
      <c r="D75" s="9">
        <v>68</v>
      </c>
      <c r="E75" s="9">
        <v>71.2</v>
      </c>
      <c r="F75" s="15">
        <f t="shared" si="1"/>
        <v>69.28</v>
      </c>
      <c r="G75" s="16">
        <f>SUMPRODUCT(($B$3:$B$3507=B75)*($F$3:$F$3507&gt;F75))+1</f>
        <v>5</v>
      </c>
      <c r="H75" s="14" t="str">
        <f>IF(G75&lt;LOOKUP(B75,Sheet1!$B$2:$B$181,Sheet1!$F$2:$F$181)+1,"是","")</f>
        <v/>
      </c>
    </row>
    <row r="76" ht="20.25" spans="1:8">
      <c r="A76" s="13">
        <v>74</v>
      </c>
      <c r="B76" s="14" t="s">
        <v>260</v>
      </c>
      <c r="C76" s="14" t="s">
        <v>263</v>
      </c>
      <c r="D76" s="9">
        <v>68</v>
      </c>
      <c r="E76" s="9">
        <v>80.35</v>
      </c>
      <c r="F76" s="15">
        <f t="shared" si="1"/>
        <v>72.94</v>
      </c>
      <c r="G76" s="16">
        <f>SUMPRODUCT(($B$3:$B$3507=B76)*($F$3:$F$3507&gt;F76))+1</f>
        <v>3</v>
      </c>
      <c r="H76" s="14" t="str">
        <f>IF(G76&lt;LOOKUP(B76,Sheet1!$B$2:$B$181,Sheet1!$F$2:$F$181)+1,"是","")</f>
        <v/>
      </c>
    </row>
    <row r="77" ht="20.25" spans="1:8">
      <c r="A77" s="13">
        <v>75</v>
      </c>
      <c r="B77" s="14" t="s">
        <v>260</v>
      </c>
      <c r="C77" s="14" t="s">
        <v>264</v>
      </c>
      <c r="D77" s="9">
        <v>68</v>
      </c>
      <c r="E77" s="9">
        <v>81.2</v>
      </c>
      <c r="F77" s="15">
        <f t="shared" si="1"/>
        <v>73.28</v>
      </c>
      <c r="G77" s="16">
        <f>SUMPRODUCT(($B$3:$B$3507=B77)*($F$3:$F$3507&gt;F77))+1</f>
        <v>2</v>
      </c>
      <c r="H77" s="14" t="str">
        <f>IF(G77&lt;LOOKUP(B77,Sheet1!$B$2:$B$181,Sheet1!$F$2:$F$181)+1,"是","")</f>
        <v>是</v>
      </c>
    </row>
    <row r="78" ht="20.25" spans="1:8">
      <c r="A78" s="13">
        <v>76</v>
      </c>
      <c r="B78" s="14" t="s">
        <v>260</v>
      </c>
      <c r="C78" s="14" t="s">
        <v>265</v>
      </c>
      <c r="D78" s="9">
        <v>78</v>
      </c>
      <c r="E78" s="9">
        <v>72.15</v>
      </c>
      <c r="F78" s="15">
        <f t="shared" si="1"/>
        <v>75.66</v>
      </c>
      <c r="G78" s="16">
        <f>SUMPRODUCT(($B$3:$B$3507=B78)*($F$3:$F$3507&gt;F78))+1</f>
        <v>1</v>
      </c>
      <c r="H78" s="14" t="str">
        <f>IF(G78&lt;LOOKUP(B78,Sheet1!$B$2:$B$181,Sheet1!$F$2:$F$181)+1,"是","")</f>
        <v>是</v>
      </c>
    </row>
    <row r="79" ht="20.25" spans="1:8">
      <c r="A79" s="13">
        <v>77</v>
      </c>
      <c r="B79" s="14" t="s">
        <v>260</v>
      </c>
      <c r="C79" s="14" t="s">
        <v>266</v>
      </c>
      <c r="D79" s="9">
        <v>69</v>
      </c>
      <c r="E79" s="9">
        <v>68.5</v>
      </c>
      <c r="F79" s="15">
        <f t="shared" si="1"/>
        <v>68.8</v>
      </c>
      <c r="G79" s="16">
        <f>SUMPRODUCT(($B$3:$B$3507=B79)*($F$3:$F$3507&gt;F79))+1</f>
        <v>6</v>
      </c>
      <c r="H79" s="14" t="str">
        <f>IF(G79&lt;LOOKUP(B79,Sheet1!$B$2:$B$181,Sheet1!$F$2:$F$181)+1,"是","")</f>
        <v/>
      </c>
    </row>
    <row r="80" ht="20.25" spans="1:8">
      <c r="A80" s="13">
        <v>78</v>
      </c>
      <c r="B80" s="14" t="s">
        <v>267</v>
      </c>
      <c r="C80" s="14" t="s">
        <v>268</v>
      </c>
      <c r="D80" s="9">
        <v>76</v>
      </c>
      <c r="E80" s="9">
        <v>73.55</v>
      </c>
      <c r="F80" s="15">
        <f t="shared" si="1"/>
        <v>75.02</v>
      </c>
      <c r="G80" s="16">
        <f>SUMPRODUCT(($B$3:$B$3507=B80)*($F$3:$F$3507&gt;F80))+1</f>
        <v>4</v>
      </c>
      <c r="H80" s="14" t="str">
        <f>IF(G80&lt;LOOKUP(B80,Sheet1!$B$2:$B$181,Sheet1!$F$2:$F$181)+1,"是","")</f>
        <v/>
      </c>
    </row>
    <row r="81" ht="20.25" spans="1:8">
      <c r="A81" s="13">
        <v>79</v>
      </c>
      <c r="B81" s="14" t="s">
        <v>267</v>
      </c>
      <c r="C81" s="14" t="s">
        <v>269</v>
      </c>
      <c r="D81" s="9">
        <v>76</v>
      </c>
      <c r="E81" s="9">
        <v>79.8</v>
      </c>
      <c r="F81" s="15">
        <f t="shared" si="1"/>
        <v>77.52</v>
      </c>
      <c r="G81" s="16">
        <f>SUMPRODUCT(($B$3:$B$3507=B81)*($F$3:$F$3507&gt;F81))+1</f>
        <v>2</v>
      </c>
      <c r="H81" s="14" t="str">
        <f>IF(G81&lt;LOOKUP(B81,Sheet1!$B$2:$B$181,Sheet1!$F$2:$F$181)+1,"是","")</f>
        <v/>
      </c>
    </row>
    <row r="82" ht="20.25" spans="1:8">
      <c r="A82" s="13">
        <v>80</v>
      </c>
      <c r="B82" s="14" t="s">
        <v>267</v>
      </c>
      <c r="C82" s="14" t="s">
        <v>270</v>
      </c>
      <c r="D82" s="9">
        <v>76</v>
      </c>
      <c r="E82" s="9">
        <v>74.25</v>
      </c>
      <c r="F82" s="15">
        <f t="shared" si="1"/>
        <v>75.3</v>
      </c>
      <c r="G82" s="16">
        <f>SUMPRODUCT(($B$3:$B$3507=B82)*($F$3:$F$3507&gt;F82))+1</f>
        <v>3</v>
      </c>
      <c r="H82" s="14" t="str">
        <f>IF(G82&lt;LOOKUP(B82,Sheet1!$B$2:$B$181,Sheet1!$F$2:$F$181)+1,"是","")</f>
        <v/>
      </c>
    </row>
    <row r="83" ht="20.25" spans="1:8">
      <c r="A83" s="13">
        <v>81</v>
      </c>
      <c r="B83" s="14" t="s">
        <v>267</v>
      </c>
      <c r="C83" s="14" t="s">
        <v>271</v>
      </c>
      <c r="D83" s="9">
        <v>81.5</v>
      </c>
      <c r="E83" s="9">
        <v>84.5</v>
      </c>
      <c r="F83" s="15">
        <f t="shared" si="1"/>
        <v>82.7</v>
      </c>
      <c r="G83" s="16">
        <f>SUMPRODUCT(($B$3:$B$3507=B83)*($F$3:$F$3507&gt;F83))+1</f>
        <v>1</v>
      </c>
      <c r="H83" s="14" t="str">
        <f>IF(G83&lt;LOOKUP(B83,Sheet1!$B$2:$B$181,Sheet1!$F$2:$F$181)+1,"是","")</f>
        <v>是</v>
      </c>
    </row>
    <row r="84" ht="20.25" spans="1:8">
      <c r="A84" s="13">
        <v>82</v>
      </c>
      <c r="B84" s="14" t="s">
        <v>272</v>
      </c>
      <c r="C84" s="14" t="s">
        <v>273</v>
      </c>
      <c r="D84" s="9">
        <v>76</v>
      </c>
      <c r="E84" s="9">
        <v>80.1</v>
      </c>
      <c r="F84" s="15">
        <f t="shared" si="1"/>
        <v>77.64</v>
      </c>
      <c r="G84" s="16">
        <f>SUMPRODUCT(($B$3:$B$3507=B84)*($F$3:$F$3507&gt;F84))+1</f>
        <v>1</v>
      </c>
      <c r="H84" s="14" t="str">
        <f>IF(G84&lt;LOOKUP(B84,Sheet1!$B$2:$B$181,Sheet1!$F$2:$F$181)+1,"是","")</f>
        <v>是</v>
      </c>
    </row>
    <row r="85" ht="20.25" spans="1:8">
      <c r="A85" s="13">
        <v>83</v>
      </c>
      <c r="B85" s="14" t="s">
        <v>272</v>
      </c>
      <c r="C85" s="14" t="s">
        <v>274</v>
      </c>
      <c r="D85" s="9">
        <v>73.5</v>
      </c>
      <c r="E85" s="9">
        <v>71.2</v>
      </c>
      <c r="F85" s="15">
        <f t="shared" si="1"/>
        <v>72.58</v>
      </c>
      <c r="G85" s="16">
        <f>SUMPRODUCT(($B$3:$B$3507=B85)*($F$3:$F$3507&gt;F85))+1</f>
        <v>2</v>
      </c>
      <c r="H85" s="14" t="str">
        <f>IF(G85&lt;LOOKUP(B85,Sheet1!$B$2:$B$181,Sheet1!$F$2:$F$181)+1,"是","")</f>
        <v/>
      </c>
    </row>
    <row r="86" ht="20.25" spans="1:8">
      <c r="A86" s="13">
        <v>84</v>
      </c>
      <c r="B86" s="14" t="s">
        <v>275</v>
      </c>
      <c r="C86" s="14" t="s">
        <v>276</v>
      </c>
      <c r="D86" s="9">
        <v>73</v>
      </c>
      <c r="E86" s="9">
        <v>69</v>
      </c>
      <c r="F86" s="15">
        <f t="shared" si="1"/>
        <v>71.4</v>
      </c>
      <c r="G86" s="16">
        <f>SUMPRODUCT(($B$3:$B$3507=B86)*($F$3:$F$3507&gt;F86))+1</f>
        <v>3</v>
      </c>
      <c r="H86" s="14" t="str">
        <f>IF(G86&lt;LOOKUP(B86,Sheet1!$B$2:$B$181,Sheet1!$F$2:$F$181)+1,"是","")</f>
        <v/>
      </c>
    </row>
    <row r="87" ht="20.25" spans="1:8">
      <c r="A87" s="13">
        <v>85</v>
      </c>
      <c r="B87" s="14" t="s">
        <v>275</v>
      </c>
      <c r="C87" s="14" t="s">
        <v>277</v>
      </c>
      <c r="D87" s="9">
        <v>83</v>
      </c>
      <c r="E87" s="9">
        <v>76.25</v>
      </c>
      <c r="F87" s="15">
        <f t="shared" si="1"/>
        <v>80.3</v>
      </c>
      <c r="G87" s="16">
        <f>SUMPRODUCT(($B$3:$B$3507=B87)*($F$3:$F$3507&gt;F87))+1</f>
        <v>1</v>
      </c>
      <c r="H87" s="14" t="str">
        <f>IF(G87&lt;LOOKUP(B87,Sheet1!$B$2:$B$181,Sheet1!$F$2:$F$181)+1,"是","")</f>
        <v>是</v>
      </c>
    </row>
    <row r="88" ht="20.25" spans="1:8">
      <c r="A88" s="13">
        <v>86</v>
      </c>
      <c r="B88" s="14" t="s">
        <v>275</v>
      </c>
      <c r="C88" s="14" t="s">
        <v>278</v>
      </c>
      <c r="D88" s="9">
        <v>81</v>
      </c>
      <c r="E88" s="9">
        <v>77.95</v>
      </c>
      <c r="F88" s="15">
        <f t="shared" si="1"/>
        <v>79.78</v>
      </c>
      <c r="G88" s="16">
        <f>SUMPRODUCT(($B$3:$B$3507=B88)*($F$3:$F$3507&gt;F88))+1</f>
        <v>2</v>
      </c>
      <c r="H88" s="14" t="str">
        <f>IF(G88&lt;LOOKUP(B88,Sheet1!$B$2:$B$181,Sheet1!$F$2:$F$181)+1,"是","")</f>
        <v/>
      </c>
    </row>
    <row r="89" ht="20.25" spans="1:8">
      <c r="A89" s="13">
        <v>87</v>
      </c>
      <c r="B89" s="14" t="s">
        <v>279</v>
      </c>
      <c r="C89" s="14" t="s">
        <v>280</v>
      </c>
      <c r="D89" s="9">
        <v>76</v>
      </c>
      <c r="E89" s="9">
        <v>82.25</v>
      </c>
      <c r="F89" s="15">
        <f t="shared" si="1"/>
        <v>78.5</v>
      </c>
      <c r="G89" s="16">
        <f>SUMPRODUCT(($B$3:$B$3507=B89)*($F$3:$F$3507&gt;F89))+1</f>
        <v>1</v>
      </c>
      <c r="H89" s="14" t="str">
        <f>IF(G89&lt;LOOKUP(B89,Sheet1!$B$2:$B$181,Sheet1!$F$2:$F$181)+1,"是","")</f>
        <v>是</v>
      </c>
    </row>
    <row r="90" ht="20.25" spans="1:8">
      <c r="A90" s="13">
        <v>88</v>
      </c>
      <c r="B90" s="14" t="s">
        <v>279</v>
      </c>
      <c r="C90" s="14" t="s">
        <v>281</v>
      </c>
      <c r="D90" s="9">
        <v>75</v>
      </c>
      <c r="E90" s="9">
        <v>76.3</v>
      </c>
      <c r="F90" s="15">
        <f t="shared" si="1"/>
        <v>75.52</v>
      </c>
      <c r="G90" s="16">
        <f>SUMPRODUCT(($B$3:$B$3507=B90)*($F$3:$F$3507&gt;F90))+1</f>
        <v>3</v>
      </c>
      <c r="H90" s="14" t="str">
        <f>IF(G90&lt;LOOKUP(B90,Sheet1!$B$2:$B$181,Sheet1!$F$2:$F$181)+1,"是","")</f>
        <v/>
      </c>
    </row>
    <row r="91" ht="20.25" spans="1:8">
      <c r="A91" s="13">
        <v>89</v>
      </c>
      <c r="B91" s="14" t="s">
        <v>279</v>
      </c>
      <c r="C91" s="14" t="s">
        <v>282</v>
      </c>
      <c r="D91" s="9">
        <v>76.5</v>
      </c>
      <c r="E91" s="9">
        <v>76.2</v>
      </c>
      <c r="F91" s="15">
        <f t="shared" si="1"/>
        <v>76.38</v>
      </c>
      <c r="G91" s="16">
        <f>SUMPRODUCT(($B$3:$B$3507=B91)*($F$3:$F$3507&gt;F91))+1</f>
        <v>2</v>
      </c>
      <c r="H91" s="14" t="str">
        <f>IF(G91&lt;LOOKUP(B91,Sheet1!$B$2:$B$181,Sheet1!$F$2:$F$181)+1,"是","")</f>
        <v/>
      </c>
    </row>
    <row r="92" ht="20.25" spans="1:8">
      <c r="A92" s="13">
        <v>90</v>
      </c>
      <c r="B92" s="14" t="s">
        <v>283</v>
      </c>
      <c r="C92" s="14" t="s">
        <v>284</v>
      </c>
      <c r="D92" s="9">
        <v>79</v>
      </c>
      <c r="E92" s="9">
        <v>74.8</v>
      </c>
      <c r="F92" s="15">
        <f t="shared" si="1"/>
        <v>77.32</v>
      </c>
      <c r="G92" s="16">
        <f>SUMPRODUCT(($B$3:$B$3507=B92)*($F$3:$F$3507&gt;F92))+1</f>
        <v>2</v>
      </c>
      <c r="H92" s="14" t="str">
        <f>IF(G92&lt;LOOKUP(B92,Sheet1!$B$2:$B$181,Sheet1!$F$2:$F$181)+1,"是","")</f>
        <v/>
      </c>
    </row>
    <row r="93" ht="20.25" spans="1:8">
      <c r="A93" s="13">
        <v>91</v>
      </c>
      <c r="B93" s="14" t="s">
        <v>283</v>
      </c>
      <c r="C93" s="14" t="s">
        <v>285</v>
      </c>
      <c r="D93" s="9">
        <v>72</v>
      </c>
      <c r="E93" s="9">
        <v>77.8</v>
      </c>
      <c r="F93" s="15">
        <f t="shared" si="1"/>
        <v>74.32</v>
      </c>
      <c r="G93" s="16">
        <f>SUMPRODUCT(($B$3:$B$3507=B93)*($F$3:$F$3507&gt;F93))+1</f>
        <v>3</v>
      </c>
      <c r="H93" s="14" t="str">
        <f>IF(G93&lt;LOOKUP(B93,Sheet1!$B$2:$B$181,Sheet1!$F$2:$F$181)+1,"是","")</f>
        <v/>
      </c>
    </row>
    <row r="94" ht="20.25" spans="1:8">
      <c r="A94" s="13">
        <v>92</v>
      </c>
      <c r="B94" s="14" t="s">
        <v>283</v>
      </c>
      <c r="C94" s="14" t="s">
        <v>286</v>
      </c>
      <c r="D94" s="9">
        <v>74.5</v>
      </c>
      <c r="E94" s="9">
        <v>84.35</v>
      </c>
      <c r="F94" s="15">
        <f t="shared" si="1"/>
        <v>78.44</v>
      </c>
      <c r="G94" s="16">
        <f>SUMPRODUCT(($B$3:$B$3507=B94)*($F$3:$F$3507&gt;F94))+1</f>
        <v>1</v>
      </c>
      <c r="H94" s="14" t="str">
        <f>IF(G94&lt;LOOKUP(B94,Sheet1!$B$2:$B$181,Sheet1!$F$2:$F$181)+1,"是","")</f>
        <v>是</v>
      </c>
    </row>
    <row r="95" ht="20.25" spans="1:8">
      <c r="A95" s="13">
        <v>93</v>
      </c>
      <c r="B95" s="14" t="s">
        <v>287</v>
      </c>
      <c r="C95" s="14" t="s">
        <v>288</v>
      </c>
      <c r="D95" s="9">
        <v>70</v>
      </c>
      <c r="E95" s="9">
        <v>75.3</v>
      </c>
      <c r="F95" s="15">
        <f t="shared" si="1"/>
        <v>72.12</v>
      </c>
      <c r="G95" s="16">
        <f>SUMPRODUCT(($B$3:$B$3507=B95)*($F$3:$F$3507&gt;F95))+1</f>
        <v>2</v>
      </c>
      <c r="H95" s="14" t="str">
        <f>IF(G95&lt;LOOKUP(B95,Sheet1!$B$2:$B$181,Sheet1!$F$2:$F$181)+1,"是","")</f>
        <v/>
      </c>
    </row>
    <row r="96" ht="20.25" spans="1:8">
      <c r="A96" s="13">
        <v>94</v>
      </c>
      <c r="B96" s="14" t="s">
        <v>287</v>
      </c>
      <c r="C96" s="14" t="s">
        <v>289</v>
      </c>
      <c r="D96" s="9">
        <v>76.5</v>
      </c>
      <c r="E96" s="9">
        <v>79.85</v>
      </c>
      <c r="F96" s="15">
        <f t="shared" si="1"/>
        <v>77.84</v>
      </c>
      <c r="G96" s="16">
        <f>SUMPRODUCT(($B$3:$B$3507=B96)*($F$3:$F$3507&gt;F96))+1</f>
        <v>1</v>
      </c>
      <c r="H96" s="14" t="str">
        <f>IF(G96&lt;LOOKUP(B96,Sheet1!$B$2:$B$181,Sheet1!$F$2:$F$181)+1,"是","")</f>
        <v>是</v>
      </c>
    </row>
    <row r="97" ht="20.25" spans="1:8">
      <c r="A97" s="13">
        <v>95</v>
      </c>
      <c r="B97" s="14" t="s">
        <v>287</v>
      </c>
      <c r="C97" s="14" t="s">
        <v>290</v>
      </c>
      <c r="D97" s="9">
        <v>71.5</v>
      </c>
      <c r="E97" s="9">
        <v>0</v>
      </c>
      <c r="F97" s="15">
        <f t="shared" si="1"/>
        <v>42.9</v>
      </c>
      <c r="G97" s="16">
        <f>SUMPRODUCT(($B$3:$B$3507=B97)*($F$3:$F$3507&gt;F97))+1</f>
        <v>3</v>
      </c>
      <c r="H97" s="14" t="str">
        <f>IF(G97&lt;LOOKUP(B97,Sheet1!$B$2:$B$181,Sheet1!$F$2:$F$181)+1,"是","")</f>
        <v/>
      </c>
    </row>
    <row r="98" ht="20.25" spans="1:8">
      <c r="A98" s="13">
        <v>96</v>
      </c>
      <c r="B98" s="14" t="s">
        <v>291</v>
      </c>
      <c r="C98" s="14" t="s">
        <v>292</v>
      </c>
      <c r="D98" s="9">
        <v>82.5</v>
      </c>
      <c r="E98" s="9">
        <v>79.2</v>
      </c>
      <c r="F98" s="15">
        <f t="shared" si="1"/>
        <v>81.18</v>
      </c>
      <c r="G98" s="16">
        <f>SUMPRODUCT(($B$3:$B$3507=B98)*($F$3:$F$3507&gt;F98))+1</f>
        <v>1</v>
      </c>
      <c r="H98" s="14" t="str">
        <f>IF(G98&lt;LOOKUP(B98,Sheet1!$B$2:$B$181,Sheet1!$F$2:$F$181)+1,"是","")</f>
        <v>是</v>
      </c>
    </row>
    <row r="99" ht="20.25" spans="1:8">
      <c r="A99" s="13">
        <v>97</v>
      </c>
      <c r="B99" s="14" t="s">
        <v>291</v>
      </c>
      <c r="C99" s="14" t="s">
        <v>293</v>
      </c>
      <c r="D99" s="9">
        <v>76</v>
      </c>
      <c r="E99" s="9">
        <v>75.55</v>
      </c>
      <c r="F99" s="15">
        <f t="shared" si="1"/>
        <v>75.82</v>
      </c>
      <c r="G99" s="16">
        <f>SUMPRODUCT(($B$3:$B$3507=B99)*($F$3:$F$3507&gt;F99))+1</f>
        <v>2</v>
      </c>
      <c r="H99" s="14" t="str">
        <f>IF(G99&lt;LOOKUP(B99,Sheet1!$B$2:$B$181,Sheet1!$F$2:$F$181)+1,"是","")</f>
        <v/>
      </c>
    </row>
    <row r="100" ht="20.25" spans="1:8">
      <c r="A100" s="13">
        <v>98</v>
      </c>
      <c r="B100" s="14" t="s">
        <v>291</v>
      </c>
      <c r="C100" s="14" t="s">
        <v>294</v>
      </c>
      <c r="D100" s="9">
        <v>79.5</v>
      </c>
      <c r="E100" s="9">
        <v>0</v>
      </c>
      <c r="F100" s="15">
        <f t="shared" si="1"/>
        <v>47.7</v>
      </c>
      <c r="G100" s="16">
        <f>SUMPRODUCT(($B$3:$B$3507=B100)*($F$3:$F$3507&gt;F100))+1</f>
        <v>3</v>
      </c>
      <c r="H100" s="14" t="str">
        <f>IF(G100&lt;LOOKUP(B100,Sheet1!$B$2:$B$181,Sheet1!$F$2:$F$181)+1,"是","")</f>
        <v/>
      </c>
    </row>
    <row r="101" ht="20.25" spans="1:8">
      <c r="A101" s="13">
        <v>99</v>
      </c>
      <c r="B101" s="14" t="s">
        <v>295</v>
      </c>
      <c r="C101" s="14" t="s">
        <v>296</v>
      </c>
      <c r="D101" s="9">
        <v>81</v>
      </c>
      <c r="E101" s="9">
        <v>78.65</v>
      </c>
      <c r="F101" s="15">
        <f t="shared" si="1"/>
        <v>80.06</v>
      </c>
      <c r="G101" s="16">
        <f>SUMPRODUCT(($B$3:$B$3507=B101)*($F$3:$F$3507&gt;F101))+1</f>
        <v>2</v>
      </c>
      <c r="H101" s="14" t="str">
        <f>IF(G101&lt;LOOKUP(B101,Sheet1!$B$2:$B$181,Sheet1!$F$2:$F$181)+1,"是","")</f>
        <v/>
      </c>
    </row>
    <row r="102" ht="20.25" spans="1:8">
      <c r="A102" s="13">
        <v>100</v>
      </c>
      <c r="B102" s="14" t="s">
        <v>295</v>
      </c>
      <c r="C102" s="14" t="s">
        <v>297</v>
      </c>
      <c r="D102" s="9">
        <v>83.5</v>
      </c>
      <c r="E102" s="9">
        <v>85.15</v>
      </c>
      <c r="F102" s="15">
        <f t="shared" si="1"/>
        <v>84.16</v>
      </c>
      <c r="G102" s="16">
        <f>SUMPRODUCT(($B$3:$B$3507=B102)*($F$3:$F$3507&gt;F102))+1</f>
        <v>1</v>
      </c>
      <c r="H102" s="14" t="str">
        <f>IF(G102&lt;LOOKUP(B102,Sheet1!$B$2:$B$181,Sheet1!$F$2:$F$181)+1,"是","")</f>
        <v>是</v>
      </c>
    </row>
    <row r="103" ht="20.25" spans="1:8">
      <c r="A103" s="13">
        <v>101</v>
      </c>
      <c r="B103" s="14" t="s">
        <v>295</v>
      </c>
      <c r="C103" s="14" t="s">
        <v>298</v>
      </c>
      <c r="D103" s="9">
        <v>78</v>
      </c>
      <c r="E103" s="9">
        <v>79.55</v>
      </c>
      <c r="F103" s="15">
        <f t="shared" si="1"/>
        <v>78.62</v>
      </c>
      <c r="G103" s="16">
        <f>SUMPRODUCT(($B$3:$B$3507=B103)*($F$3:$F$3507&gt;F103))+1</f>
        <v>3</v>
      </c>
      <c r="H103" s="14" t="str">
        <f>IF(G103&lt;LOOKUP(B103,Sheet1!$B$2:$B$181,Sheet1!$F$2:$F$181)+1,"是","")</f>
        <v/>
      </c>
    </row>
    <row r="104" ht="20.25" spans="1:8">
      <c r="A104" s="13">
        <v>102</v>
      </c>
      <c r="B104" s="14" t="s">
        <v>299</v>
      </c>
      <c r="C104" s="14" t="s">
        <v>300</v>
      </c>
      <c r="D104" s="9">
        <v>81</v>
      </c>
      <c r="E104" s="9">
        <v>82.5</v>
      </c>
      <c r="F104" s="15">
        <f t="shared" si="1"/>
        <v>81.6</v>
      </c>
      <c r="G104" s="16">
        <f>SUMPRODUCT(($B$3:$B$3507=B104)*($F$3:$F$3507&gt;F104))+1</f>
        <v>1</v>
      </c>
      <c r="H104" s="14" t="str">
        <f>IF(G104&lt;LOOKUP(B104,Sheet1!$B$2:$B$181,Sheet1!$F$2:$F$181)+1,"是","")</f>
        <v>是</v>
      </c>
    </row>
    <row r="105" ht="20.25" spans="1:8">
      <c r="A105" s="13">
        <v>103</v>
      </c>
      <c r="B105" s="14" t="s">
        <v>299</v>
      </c>
      <c r="C105" s="14" t="s">
        <v>301</v>
      </c>
      <c r="D105" s="9">
        <v>79.5</v>
      </c>
      <c r="E105" s="9">
        <v>71.8</v>
      </c>
      <c r="F105" s="15">
        <f t="shared" si="1"/>
        <v>76.42</v>
      </c>
      <c r="G105" s="16">
        <f>SUMPRODUCT(($B$3:$B$3507=B105)*($F$3:$F$3507&gt;F105))+1</f>
        <v>3</v>
      </c>
      <c r="H105" s="14" t="str">
        <f>IF(G105&lt;LOOKUP(B105,Sheet1!$B$2:$B$181,Sheet1!$F$2:$F$181)+1,"是","")</f>
        <v/>
      </c>
    </row>
    <row r="106" ht="20.25" spans="1:8">
      <c r="A106" s="13">
        <v>104</v>
      </c>
      <c r="B106" s="14" t="s">
        <v>299</v>
      </c>
      <c r="C106" s="14" t="s">
        <v>302</v>
      </c>
      <c r="D106" s="9">
        <v>79.5</v>
      </c>
      <c r="E106" s="9">
        <v>0</v>
      </c>
      <c r="F106" s="15">
        <f t="shared" si="1"/>
        <v>47.7</v>
      </c>
      <c r="G106" s="16">
        <f>SUMPRODUCT(($B$3:$B$3507=B106)*($F$3:$F$3507&gt;F106))+1</f>
        <v>4</v>
      </c>
      <c r="H106" s="14" t="str">
        <f>IF(G106&lt;LOOKUP(B106,Sheet1!$B$2:$B$181,Sheet1!$F$2:$F$181)+1,"是","")</f>
        <v/>
      </c>
    </row>
    <row r="107" ht="20.25" spans="1:8">
      <c r="A107" s="13">
        <v>105</v>
      </c>
      <c r="B107" s="14" t="s">
        <v>299</v>
      </c>
      <c r="C107" s="14" t="s">
        <v>303</v>
      </c>
      <c r="D107" s="9">
        <v>81</v>
      </c>
      <c r="E107" s="9">
        <v>80.9</v>
      </c>
      <c r="F107" s="15">
        <f t="shared" si="1"/>
        <v>80.96</v>
      </c>
      <c r="G107" s="16">
        <f>SUMPRODUCT(($B$3:$B$3507=B107)*($F$3:$F$3507&gt;F107))+1</f>
        <v>2</v>
      </c>
      <c r="H107" s="14" t="str">
        <f>IF(G107&lt;LOOKUP(B107,Sheet1!$B$2:$B$181,Sheet1!$F$2:$F$181)+1,"是","")</f>
        <v/>
      </c>
    </row>
    <row r="108" ht="20.25" spans="1:8">
      <c r="A108" s="13">
        <v>106</v>
      </c>
      <c r="B108" s="14" t="s">
        <v>304</v>
      </c>
      <c r="C108" s="14" t="s">
        <v>305</v>
      </c>
      <c r="D108" s="9">
        <v>81</v>
      </c>
      <c r="E108" s="9">
        <v>81.1</v>
      </c>
      <c r="F108" s="15">
        <f t="shared" si="1"/>
        <v>81.04</v>
      </c>
      <c r="G108" s="16">
        <f>SUMPRODUCT(($B$3:$B$3507=B108)*($F$3:$F$3507&gt;F108))+1</f>
        <v>1</v>
      </c>
      <c r="H108" s="14" t="str">
        <f>IF(G108&lt;LOOKUP(B108,Sheet1!$B$2:$B$181,Sheet1!$F$2:$F$181)+1,"是","")</f>
        <v>是</v>
      </c>
    </row>
    <row r="109" ht="20.25" spans="1:8">
      <c r="A109" s="13">
        <v>107</v>
      </c>
      <c r="B109" s="14" t="s">
        <v>304</v>
      </c>
      <c r="C109" s="14" t="s">
        <v>306</v>
      </c>
      <c r="D109" s="9">
        <v>78.5</v>
      </c>
      <c r="E109" s="9">
        <v>79.75</v>
      </c>
      <c r="F109" s="15">
        <f t="shared" si="1"/>
        <v>79</v>
      </c>
      <c r="G109" s="16">
        <f>SUMPRODUCT(($B$3:$B$3507=B109)*($F$3:$F$3507&gt;F109))+1</f>
        <v>3</v>
      </c>
      <c r="H109" s="14" t="str">
        <f>IF(G109&lt;LOOKUP(B109,Sheet1!$B$2:$B$181,Sheet1!$F$2:$F$181)+1,"是","")</f>
        <v/>
      </c>
    </row>
    <row r="110" ht="20.25" spans="1:8">
      <c r="A110" s="13">
        <v>108</v>
      </c>
      <c r="B110" s="14" t="s">
        <v>304</v>
      </c>
      <c r="C110" s="14" t="s">
        <v>307</v>
      </c>
      <c r="D110" s="9">
        <v>79</v>
      </c>
      <c r="E110" s="9">
        <v>82.1</v>
      </c>
      <c r="F110" s="15">
        <f t="shared" si="1"/>
        <v>80.24</v>
      </c>
      <c r="G110" s="16">
        <f>SUMPRODUCT(($B$3:$B$3507=B110)*($F$3:$F$3507&gt;F110))+1</f>
        <v>2</v>
      </c>
      <c r="H110" s="14" t="str">
        <f>IF(G110&lt;LOOKUP(B110,Sheet1!$B$2:$B$181,Sheet1!$F$2:$F$181)+1,"是","")</f>
        <v/>
      </c>
    </row>
    <row r="111" ht="20.25" spans="1:8">
      <c r="A111" s="13">
        <v>109</v>
      </c>
      <c r="B111" s="14" t="s">
        <v>308</v>
      </c>
      <c r="C111" s="14" t="s">
        <v>309</v>
      </c>
      <c r="D111" s="9">
        <v>78</v>
      </c>
      <c r="E111" s="9">
        <v>80.1</v>
      </c>
      <c r="F111" s="15">
        <f t="shared" si="1"/>
        <v>78.84</v>
      </c>
      <c r="G111" s="16">
        <f>SUMPRODUCT(($B$3:$B$3507=B111)*($F$3:$F$3507&gt;F111))+1</f>
        <v>1</v>
      </c>
      <c r="H111" s="14" t="str">
        <f>IF(G111&lt;LOOKUP(B111,Sheet1!$B$2:$B$181,Sheet1!$F$2:$F$181)+1,"是","")</f>
        <v>是</v>
      </c>
    </row>
    <row r="112" ht="20.25" spans="1:8">
      <c r="A112" s="13">
        <v>110</v>
      </c>
      <c r="B112" s="14" t="s">
        <v>308</v>
      </c>
      <c r="C112" s="14" t="s">
        <v>310</v>
      </c>
      <c r="D112" s="9">
        <v>69.5</v>
      </c>
      <c r="E112" s="9">
        <v>82.45</v>
      </c>
      <c r="F112" s="15">
        <f t="shared" si="1"/>
        <v>74.68</v>
      </c>
      <c r="G112" s="16">
        <f>SUMPRODUCT(($B$3:$B$3507=B112)*($F$3:$F$3507&gt;F112))+1</f>
        <v>2</v>
      </c>
      <c r="H112" s="14" t="str">
        <f>IF(G112&lt;LOOKUP(B112,Sheet1!$B$2:$B$181,Sheet1!$F$2:$F$181)+1,"是","")</f>
        <v/>
      </c>
    </row>
    <row r="113" ht="20.25" spans="1:8">
      <c r="A113" s="13">
        <v>111</v>
      </c>
      <c r="B113" s="14" t="s">
        <v>308</v>
      </c>
      <c r="C113" s="14" t="s">
        <v>311</v>
      </c>
      <c r="D113" s="9">
        <v>70.5</v>
      </c>
      <c r="E113" s="9">
        <v>73.35</v>
      </c>
      <c r="F113" s="15">
        <f t="shared" si="1"/>
        <v>71.64</v>
      </c>
      <c r="G113" s="16">
        <f>SUMPRODUCT(($B$3:$B$3507=B113)*($F$3:$F$3507&gt;F113))+1</f>
        <v>3</v>
      </c>
      <c r="H113" s="14" t="str">
        <f>IF(G113&lt;LOOKUP(B113,Sheet1!$B$2:$B$181,Sheet1!$F$2:$F$181)+1,"是","")</f>
        <v/>
      </c>
    </row>
    <row r="114" ht="20.25" spans="1:8">
      <c r="A114" s="13">
        <v>112</v>
      </c>
      <c r="B114" s="14" t="s">
        <v>312</v>
      </c>
      <c r="C114" s="14" t="s">
        <v>313</v>
      </c>
      <c r="D114" s="9">
        <v>65</v>
      </c>
      <c r="E114" s="9">
        <v>75.65</v>
      </c>
      <c r="F114" s="15">
        <f t="shared" si="1"/>
        <v>69.26</v>
      </c>
      <c r="G114" s="16">
        <f>SUMPRODUCT(($B$3:$B$3507=B114)*($F$3:$F$3507&gt;F114))+1</f>
        <v>1</v>
      </c>
      <c r="H114" s="14" t="str">
        <f>IF(G114&lt;LOOKUP(B114,Sheet1!$B$2:$B$181,Sheet1!$F$2:$F$181)+1,"是","")</f>
        <v>是</v>
      </c>
    </row>
    <row r="115" ht="20.25" spans="1:8">
      <c r="A115" s="13">
        <v>113</v>
      </c>
      <c r="B115" s="14" t="s">
        <v>314</v>
      </c>
      <c r="C115" s="14" t="s">
        <v>315</v>
      </c>
      <c r="D115" s="9">
        <v>73</v>
      </c>
      <c r="E115" s="9">
        <v>76.1</v>
      </c>
      <c r="F115" s="15">
        <f t="shared" si="1"/>
        <v>74.24</v>
      </c>
      <c r="G115" s="16">
        <f>SUMPRODUCT(($B$3:$B$3507=B115)*($F$3:$F$3507&gt;F115))+1</f>
        <v>3</v>
      </c>
      <c r="H115" s="14" t="str">
        <f>IF(G115&lt;LOOKUP(B115,Sheet1!$B$2:$B$181,Sheet1!$F$2:$F$181)+1,"是","")</f>
        <v/>
      </c>
    </row>
    <row r="116" ht="20.25" spans="1:8">
      <c r="A116" s="13">
        <v>114</v>
      </c>
      <c r="B116" s="14" t="s">
        <v>314</v>
      </c>
      <c r="C116" s="14" t="s">
        <v>316</v>
      </c>
      <c r="D116" s="9">
        <v>74</v>
      </c>
      <c r="E116" s="9">
        <v>87.25</v>
      </c>
      <c r="F116" s="15">
        <f t="shared" si="1"/>
        <v>79.3</v>
      </c>
      <c r="G116" s="16">
        <f>SUMPRODUCT(($B$3:$B$3507=B116)*($F$3:$F$3507&gt;F116))+1</f>
        <v>1</v>
      </c>
      <c r="H116" s="14" t="str">
        <f>IF(G116&lt;LOOKUP(B116,Sheet1!$B$2:$B$181,Sheet1!$F$2:$F$181)+1,"是","")</f>
        <v>是</v>
      </c>
    </row>
    <row r="117" ht="20.25" spans="1:8">
      <c r="A117" s="13">
        <v>115</v>
      </c>
      <c r="B117" s="14" t="s">
        <v>314</v>
      </c>
      <c r="C117" s="14" t="s">
        <v>317</v>
      </c>
      <c r="D117" s="9">
        <v>73</v>
      </c>
      <c r="E117" s="9">
        <v>76.6</v>
      </c>
      <c r="F117" s="15">
        <f t="shared" si="1"/>
        <v>74.44</v>
      </c>
      <c r="G117" s="16">
        <f>SUMPRODUCT(($B$3:$B$3507=B117)*($F$3:$F$3507&gt;F117))+1</f>
        <v>2</v>
      </c>
      <c r="H117" s="14" t="str">
        <f>IF(G117&lt;LOOKUP(B117,Sheet1!$B$2:$B$181,Sheet1!$F$2:$F$181)+1,"是","")</f>
        <v/>
      </c>
    </row>
    <row r="118" ht="20.25" spans="1:8">
      <c r="A118" s="13">
        <v>116</v>
      </c>
      <c r="B118" s="14" t="s">
        <v>318</v>
      </c>
      <c r="C118" s="14" t="s">
        <v>319</v>
      </c>
      <c r="D118" s="9">
        <v>80.5</v>
      </c>
      <c r="E118" s="9">
        <v>80.55</v>
      </c>
      <c r="F118" s="15">
        <f t="shared" si="1"/>
        <v>80.52</v>
      </c>
      <c r="G118" s="16">
        <f>SUMPRODUCT(($B$3:$B$3507=B118)*($F$3:$F$3507&gt;F118))+1</f>
        <v>1</v>
      </c>
      <c r="H118" s="14" t="str">
        <f>IF(G118&lt;LOOKUP(B118,Sheet1!$B$2:$B$181,Sheet1!$F$2:$F$181)+1,"是","")</f>
        <v>是</v>
      </c>
    </row>
    <row r="119" ht="20.25" spans="1:8">
      <c r="A119" s="13">
        <v>117</v>
      </c>
      <c r="B119" s="14" t="s">
        <v>318</v>
      </c>
      <c r="C119" s="14" t="s">
        <v>320</v>
      </c>
      <c r="D119" s="9">
        <v>75</v>
      </c>
      <c r="E119" s="9">
        <v>77.4</v>
      </c>
      <c r="F119" s="15">
        <f t="shared" si="1"/>
        <v>75.96</v>
      </c>
      <c r="G119" s="16">
        <f>SUMPRODUCT(($B$3:$B$3507=B119)*($F$3:$F$3507&gt;F119))+1</f>
        <v>2</v>
      </c>
      <c r="H119" s="14" t="str">
        <f>IF(G119&lt;LOOKUP(B119,Sheet1!$B$2:$B$181,Sheet1!$F$2:$F$181)+1,"是","")</f>
        <v/>
      </c>
    </row>
    <row r="120" ht="20.25" spans="1:8">
      <c r="A120" s="13">
        <v>118</v>
      </c>
      <c r="B120" s="14" t="s">
        <v>318</v>
      </c>
      <c r="C120" s="14" t="s">
        <v>321</v>
      </c>
      <c r="D120" s="9">
        <v>75</v>
      </c>
      <c r="E120" s="9">
        <v>76.35</v>
      </c>
      <c r="F120" s="15">
        <f t="shared" si="1"/>
        <v>75.54</v>
      </c>
      <c r="G120" s="16">
        <f>SUMPRODUCT(($B$3:$B$3507=B120)*($F$3:$F$3507&gt;F120))+1</f>
        <v>3</v>
      </c>
      <c r="H120" s="14" t="str">
        <f>IF(G120&lt;LOOKUP(B120,Sheet1!$B$2:$B$181,Sheet1!$F$2:$F$181)+1,"是","")</f>
        <v/>
      </c>
    </row>
    <row r="121" ht="20.25" spans="1:8">
      <c r="A121" s="13">
        <v>119</v>
      </c>
      <c r="B121" s="14" t="s">
        <v>322</v>
      </c>
      <c r="C121" s="14" t="s">
        <v>323</v>
      </c>
      <c r="D121" s="9">
        <v>75.5</v>
      </c>
      <c r="E121" s="9">
        <v>81.35</v>
      </c>
      <c r="F121" s="15">
        <f t="shared" si="1"/>
        <v>77.84</v>
      </c>
      <c r="G121" s="16">
        <f>SUMPRODUCT(($B$3:$B$3507=B121)*($F$3:$F$3507&gt;F121))+1</f>
        <v>3</v>
      </c>
      <c r="H121" s="14" t="str">
        <f>IF(G121&lt;LOOKUP(B121,Sheet1!$B$2:$B$181,Sheet1!$F$2:$F$181)+1,"是","")</f>
        <v/>
      </c>
    </row>
    <row r="122" ht="20.25" spans="1:8">
      <c r="A122" s="13">
        <v>120</v>
      </c>
      <c r="B122" s="14" t="s">
        <v>322</v>
      </c>
      <c r="C122" s="14" t="s">
        <v>324</v>
      </c>
      <c r="D122" s="9">
        <v>78.5</v>
      </c>
      <c r="E122" s="9">
        <v>84.05</v>
      </c>
      <c r="F122" s="15">
        <f t="shared" si="1"/>
        <v>80.72</v>
      </c>
      <c r="G122" s="16">
        <f>SUMPRODUCT(($B$3:$B$3507=B122)*($F$3:$F$3507&gt;F122))+1</f>
        <v>1</v>
      </c>
      <c r="H122" s="14" t="str">
        <f>IF(G122&lt;LOOKUP(B122,Sheet1!$B$2:$B$181,Sheet1!$F$2:$F$181)+1,"是","")</f>
        <v>是</v>
      </c>
    </row>
    <row r="123" ht="20.25" spans="1:8">
      <c r="A123" s="13">
        <v>121</v>
      </c>
      <c r="B123" s="14" t="s">
        <v>322</v>
      </c>
      <c r="C123" s="14" t="s">
        <v>325</v>
      </c>
      <c r="D123" s="9">
        <v>76</v>
      </c>
      <c r="E123" s="9">
        <v>81.45</v>
      </c>
      <c r="F123" s="15">
        <f t="shared" si="1"/>
        <v>78.18</v>
      </c>
      <c r="G123" s="16">
        <f>SUMPRODUCT(($B$3:$B$3507=B123)*($F$3:$F$3507&gt;F123))+1</f>
        <v>2</v>
      </c>
      <c r="H123" s="14" t="str">
        <f>IF(G123&lt;LOOKUP(B123,Sheet1!$B$2:$B$181,Sheet1!$F$2:$F$181)+1,"是","")</f>
        <v/>
      </c>
    </row>
    <row r="124" ht="20.25" spans="1:8">
      <c r="A124" s="13">
        <v>122</v>
      </c>
      <c r="B124" s="14" t="s">
        <v>326</v>
      </c>
      <c r="C124" s="14" t="s">
        <v>327</v>
      </c>
      <c r="D124" s="9">
        <v>72</v>
      </c>
      <c r="E124" s="9">
        <v>74.7</v>
      </c>
      <c r="F124" s="15">
        <f t="shared" si="1"/>
        <v>73.08</v>
      </c>
      <c r="G124" s="16">
        <f>SUMPRODUCT(($B$3:$B$3507=B124)*($F$3:$F$3507&gt;F124))+1</f>
        <v>2</v>
      </c>
      <c r="H124" s="14" t="str">
        <f>IF(G124&lt;LOOKUP(B124,Sheet1!$B$2:$B$181,Sheet1!$F$2:$F$181)+1,"是","")</f>
        <v/>
      </c>
    </row>
    <row r="125" ht="20.25" spans="1:8">
      <c r="A125" s="13">
        <v>123</v>
      </c>
      <c r="B125" s="14" t="s">
        <v>326</v>
      </c>
      <c r="C125" s="14" t="s">
        <v>328</v>
      </c>
      <c r="D125" s="9">
        <v>71.5</v>
      </c>
      <c r="E125" s="9">
        <v>82.5</v>
      </c>
      <c r="F125" s="15">
        <f t="shared" si="1"/>
        <v>75.9</v>
      </c>
      <c r="G125" s="16">
        <f>SUMPRODUCT(($B$3:$B$3507=B125)*($F$3:$F$3507&gt;F125))+1</f>
        <v>1</v>
      </c>
      <c r="H125" s="14" t="str">
        <f>IF(G125&lt;LOOKUP(B125,Sheet1!$B$2:$B$181,Sheet1!$F$2:$F$181)+1,"是","")</f>
        <v>是</v>
      </c>
    </row>
    <row r="126" ht="20.25" spans="1:8">
      <c r="A126" s="13">
        <v>124</v>
      </c>
      <c r="B126" s="14" t="s">
        <v>326</v>
      </c>
      <c r="C126" s="14" t="s">
        <v>329</v>
      </c>
      <c r="D126" s="9">
        <v>71.5</v>
      </c>
      <c r="E126" s="9">
        <v>74.15</v>
      </c>
      <c r="F126" s="15">
        <f t="shared" si="1"/>
        <v>72.56</v>
      </c>
      <c r="G126" s="16">
        <f>SUMPRODUCT(($B$3:$B$3507=B126)*($F$3:$F$3507&gt;F126))+1</f>
        <v>3</v>
      </c>
      <c r="H126" s="14" t="str">
        <f>IF(G126&lt;LOOKUP(B126,Sheet1!$B$2:$B$181,Sheet1!$F$2:$F$181)+1,"是","")</f>
        <v/>
      </c>
    </row>
    <row r="127" ht="20.25" spans="1:8">
      <c r="A127" s="13">
        <v>125</v>
      </c>
      <c r="B127" s="14" t="s">
        <v>330</v>
      </c>
      <c r="C127" s="14" t="s">
        <v>331</v>
      </c>
      <c r="D127" s="9">
        <v>73.5</v>
      </c>
      <c r="E127" s="9">
        <v>77.7</v>
      </c>
      <c r="F127" s="15">
        <f t="shared" si="1"/>
        <v>75.18</v>
      </c>
      <c r="G127" s="16">
        <f>SUMPRODUCT(($B$3:$B$3507=B127)*($F$3:$F$3507&gt;F127))+1</f>
        <v>3</v>
      </c>
      <c r="H127" s="14" t="str">
        <f>IF(G127&lt;LOOKUP(B127,Sheet1!$B$2:$B$181,Sheet1!$F$2:$F$181)+1,"是","")</f>
        <v/>
      </c>
    </row>
    <row r="128" ht="20.25" spans="1:8">
      <c r="A128" s="13">
        <v>126</v>
      </c>
      <c r="B128" s="14" t="s">
        <v>330</v>
      </c>
      <c r="C128" s="14" t="s">
        <v>332</v>
      </c>
      <c r="D128" s="9">
        <v>78</v>
      </c>
      <c r="E128" s="9">
        <v>90.55</v>
      </c>
      <c r="F128" s="15">
        <f t="shared" si="1"/>
        <v>83.02</v>
      </c>
      <c r="G128" s="16">
        <f>SUMPRODUCT(($B$3:$B$3507=B128)*($F$3:$F$3507&gt;F128))+1</f>
        <v>1</v>
      </c>
      <c r="H128" s="14" t="str">
        <f>IF(G128&lt;LOOKUP(B128,Sheet1!$B$2:$B$181,Sheet1!$F$2:$F$181)+1,"是","")</f>
        <v>是</v>
      </c>
    </row>
    <row r="129" ht="20.25" spans="1:8">
      <c r="A129" s="13">
        <v>127</v>
      </c>
      <c r="B129" s="14" t="s">
        <v>330</v>
      </c>
      <c r="C129" s="14" t="s">
        <v>333</v>
      </c>
      <c r="D129" s="9">
        <v>71.5</v>
      </c>
      <c r="E129" s="9">
        <v>80.95</v>
      </c>
      <c r="F129" s="15">
        <f t="shared" si="1"/>
        <v>75.28</v>
      </c>
      <c r="G129" s="16">
        <f>SUMPRODUCT(($B$3:$B$3507=B129)*($F$3:$F$3507&gt;F129))+1</f>
        <v>2</v>
      </c>
      <c r="H129" s="14" t="str">
        <f>IF(G129&lt;LOOKUP(B129,Sheet1!$B$2:$B$181,Sheet1!$F$2:$F$181)+1,"是","")</f>
        <v/>
      </c>
    </row>
    <row r="130" ht="20.25" spans="1:8">
      <c r="A130" s="13">
        <v>128</v>
      </c>
      <c r="B130" s="14" t="s">
        <v>334</v>
      </c>
      <c r="C130" s="14" t="s">
        <v>335</v>
      </c>
      <c r="D130" s="9">
        <v>69</v>
      </c>
      <c r="E130" s="9">
        <v>78.95</v>
      </c>
      <c r="F130" s="15">
        <f t="shared" si="1"/>
        <v>72.98</v>
      </c>
      <c r="G130" s="16">
        <f>SUMPRODUCT(($B$3:$B$3507=B130)*($F$3:$F$3507&gt;F130))+1</f>
        <v>2</v>
      </c>
      <c r="H130" s="14" t="str">
        <f>IF(G130&lt;LOOKUP(B130,Sheet1!$B$2:$B$181,Sheet1!$F$2:$F$181)+1,"是","")</f>
        <v/>
      </c>
    </row>
    <row r="131" ht="20.25" spans="1:8">
      <c r="A131" s="13">
        <v>129</v>
      </c>
      <c r="B131" s="14" t="s">
        <v>334</v>
      </c>
      <c r="C131" s="14" t="s">
        <v>336</v>
      </c>
      <c r="D131" s="9">
        <v>70</v>
      </c>
      <c r="E131" s="9">
        <v>85.85</v>
      </c>
      <c r="F131" s="15">
        <f t="shared" si="1"/>
        <v>76.34</v>
      </c>
      <c r="G131" s="16">
        <f>SUMPRODUCT(($B$3:$B$3507=B131)*($F$3:$F$3507&gt;F131))+1</f>
        <v>1</v>
      </c>
      <c r="H131" s="14" t="str">
        <f>IF(G131&lt;LOOKUP(B131,Sheet1!$B$2:$B$181,Sheet1!$F$2:$F$181)+1,"是","")</f>
        <v>是</v>
      </c>
    </row>
    <row r="132" ht="20.25" spans="1:8">
      <c r="A132" s="13">
        <v>130</v>
      </c>
      <c r="B132" s="14" t="s">
        <v>334</v>
      </c>
      <c r="C132" s="14" t="s">
        <v>337</v>
      </c>
      <c r="D132" s="9">
        <v>71.5</v>
      </c>
      <c r="E132" s="9">
        <v>74.55</v>
      </c>
      <c r="F132" s="15">
        <f t="shared" ref="F132:F195" si="2">D132*0.6+E132*0.4</f>
        <v>72.72</v>
      </c>
      <c r="G132" s="16">
        <f>SUMPRODUCT(($B$3:$B$3507=B132)*($F$3:$F$3507&gt;F132))+1</f>
        <v>3</v>
      </c>
      <c r="H132" s="14" t="str">
        <f>IF(G132&lt;LOOKUP(B132,Sheet1!$B$2:$B$181,Sheet1!$F$2:$F$181)+1,"是","")</f>
        <v/>
      </c>
    </row>
    <row r="133" ht="20.25" spans="1:8">
      <c r="A133" s="13">
        <v>131</v>
      </c>
      <c r="B133" s="14" t="s">
        <v>338</v>
      </c>
      <c r="C133" s="14" t="s">
        <v>339</v>
      </c>
      <c r="D133" s="9">
        <v>72</v>
      </c>
      <c r="E133" s="9">
        <v>79.15</v>
      </c>
      <c r="F133" s="15">
        <f t="shared" si="2"/>
        <v>74.86</v>
      </c>
      <c r="G133" s="16">
        <f>SUMPRODUCT(($B$3:$B$3507=B133)*($F$3:$F$3507&gt;F133))+1</f>
        <v>4</v>
      </c>
      <c r="H133" s="14" t="str">
        <f>IF(G133&lt;LOOKUP(B133,Sheet1!$B$2:$B$181,Sheet1!$F$2:$F$181)+1,"是","")</f>
        <v/>
      </c>
    </row>
    <row r="134" ht="20.25" spans="1:8">
      <c r="A134" s="13">
        <v>132</v>
      </c>
      <c r="B134" s="14" t="s">
        <v>338</v>
      </c>
      <c r="C134" s="14" t="s">
        <v>340</v>
      </c>
      <c r="D134" s="9">
        <v>71</v>
      </c>
      <c r="E134" s="9">
        <v>76.9</v>
      </c>
      <c r="F134" s="15">
        <f t="shared" si="2"/>
        <v>73.36</v>
      </c>
      <c r="G134" s="16">
        <f>SUMPRODUCT(($B$3:$B$3507=B134)*($F$3:$F$3507&gt;F134))+1</f>
        <v>5</v>
      </c>
      <c r="H134" s="14" t="str">
        <f>IF(G134&lt;LOOKUP(B134,Sheet1!$B$2:$B$181,Sheet1!$F$2:$F$181)+1,"是","")</f>
        <v/>
      </c>
    </row>
    <row r="135" ht="20.25" spans="1:8">
      <c r="A135" s="13">
        <v>133</v>
      </c>
      <c r="B135" s="14" t="s">
        <v>338</v>
      </c>
      <c r="C135" s="14" t="s">
        <v>341</v>
      </c>
      <c r="D135" s="9">
        <v>71</v>
      </c>
      <c r="E135" s="9">
        <v>70</v>
      </c>
      <c r="F135" s="15">
        <f t="shared" si="2"/>
        <v>70.6</v>
      </c>
      <c r="G135" s="16">
        <f>SUMPRODUCT(($B$3:$B$3507=B135)*($F$3:$F$3507&gt;F135))+1</f>
        <v>6</v>
      </c>
      <c r="H135" s="14" t="str">
        <f>IF(G135&lt;LOOKUP(B135,Sheet1!$B$2:$B$181,Sheet1!$F$2:$F$181)+1,"是","")</f>
        <v/>
      </c>
    </row>
    <row r="136" ht="20.25" spans="1:8">
      <c r="A136" s="13">
        <v>134</v>
      </c>
      <c r="B136" s="14" t="s">
        <v>338</v>
      </c>
      <c r="C136" s="14" t="s">
        <v>342</v>
      </c>
      <c r="D136" s="9">
        <v>77</v>
      </c>
      <c r="E136" s="9">
        <v>80.85</v>
      </c>
      <c r="F136" s="15">
        <f t="shared" si="2"/>
        <v>78.54</v>
      </c>
      <c r="G136" s="16">
        <f>SUMPRODUCT(($B$3:$B$3507=B136)*($F$3:$F$3507&gt;F136))+1</f>
        <v>2</v>
      </c>
      <c r="H136" s="14" t="str">
        <f>IF(G136&lt;LOOKUP(B136,Sheet1!$B$2:$B$181,Sheet1!$F$2:$F$181)+1,"是","")</f>
        <v>是</v>
      </c>
    </row>
    <row r="137" ht="20.25" spans="1:8">
      <c r="A137" s="13">
        <v>135</v>
      </c>
      <c r="B137" s="14" t="s">
        <v>338</v>
      </c>
      <c r="C137" s="14" t="s">
        <v>343</v>
      </c>
      <c r="D137" s="9">
        <v>80</v>
      </c>
      <c r="E137" s="9">
        <v>81.15</v>
      </c>
      <c r="F137" s="15">
        <f t="shared" si="2"/>
        <v>80.46</v>
      </c>
      <c r="G137" s="16">
        <f>SUMPRODUCT(($B$3:$B$3507=B137)*($F$3:$F$3507&gt;F137))+1</f>
        <v>1</v>
      </c>
      <c r="H137" s="14" t="str">
        <f>IF(G137&lt;LOOKUP(B137,Sheet1!$B$2:$B$181,Sheet1!$F$2:$F$181)+1,"是","")</f>
        <v>是</v>
      </c>
    </row>
    <row r="138" ht="20.25" spans="1:8">
      <c r="A138" s="13">
        <v>136</v>
      </c>
      <c r="B138" s="14" t="s">
        <v>338</v>
      </c>
      <c r="C138" s="14" t="s">
        <v>344</v>
      </c>
      <c r="D138" s="9">
        <v>76</v>
      </c>
      <c r="E138" s="9">
        <v>76.5</v>
      </c>
      <c r="F138" s="15">
        <f t="shared" si="2"/>
        <v>76.2</v>
      </c>
      <c r="G138" s="16">
        <f>SUMPRODUCT(($B$3:$B$3507=B138)*($F$3:$F$3507&gt;F138))+1</f>
        <v>3</v>
      </c>
      <c r="H138" s="14" t="str">
        <f>IF(G138&lt;LOOKUP(B138,Sheet1!$B$2:$B$181,Sheet1!$F$2:$F$181)+1,"是","")</f>
        <v/>
      </c>
    </row>
    <row r="139" ht="20.25" spans="1:8">
      <c r="A139" s="13">
        <v>137</v>
      </c>
      <c r="B139" s="14" t="s">
        <v>345</v>
      </c>
      <c r="C139" s="14" t="s">
        <v>346</v>
      </c>
      <c r="D139" s="9">
        <v>73</v>
      </c>
      <c r="E139" s="9">
        <v>78</v>
      </c>
      <c r="F139" s="15">
        <f t="shared" si="2"/>
        <v>75</v>
      </c>
      <c r="G139" s="16">
        <f>SUMPRODUCT(($B$3:$B$3507=B139)*($F$3:$F$3507&gt;F139))+1</f>
        <v>2</v>
      </c>
      <c r="H139" s="14" t="str">
        <f>IF(G139&lt;LOOKUP(B139,Sheet1!$B$2:$B$181,Sheet1!$F$2:$F$181)+1,"是","")</f>
        <v/>
      </c>
    </row>
    <row r="140" ht="20.25" spans="1:8">
      <c r="A140" s="13">
        <v>138</v>
      </c>
      <c r="B140" s="14" t="s">
        <v>345</v>
      </c>
      <c r="C140" s="14" t="s">
        <v>347</v>
      </c>
      <c r="D140" s="9">
        <v>71</v>
      </c>
      <c r="E140" s="9">
        <v>78.15</v>
      </c>
      <c r="F140" s="15">
        <f t="shared" si="2"/>
        <v>73.86</v>
      </c>
      <c r="G140" s="16">
        <f>SUMPRODUCT(($B$3:$B$3507=B140)*($F$3:$F$3507&gt;F140))+1</f>
        <v>4</v>
      </c>
      <c r="H140" s="14" t="str">
        <f>IF(G140&lt;LOOKUP(B140,Sheet1!$B$2:$B$181,Sheet1!$F$2:$F$181)+1,"是","")</f>
        <v/>
      </c>
    </row>
    <row r="141" ht="20.25" spans="1:8">
      <c r="A141" s="13">
        <v>139</v>
      </c>
      <c r="B141" s="14" t="s">
        <v>345</v>
      </c>
      <c r="C141" s="14" t="s">
        <v>348</v>
      </c>
      <c r="D141" s="9">
        <v>71</v>
      </c>
      <c r="E141" s="9">
        <v>79.45</v>
      </c>
      <c r="F141" s="15">
        <f t="shared" si="2"/>
        <v>74.38</v>
      </c>
      <c r="G141" s="16">
        <f>SUMPRODUCT(($B$3:$B$3507=B141)*($F$3:$F$3507&gt;F141))+1</f>
        <v>3</v>
      </c>
      <c r="H141" s="14" t="str">
        <f>IF(G141&lt;LOOKUP(B141,Sheet1!$B$2:$B$181,Sheet1!$F$2:$F$181)+1,"是","")</f>
        <v/>
      </c>
    </row>
    <row r="142" ht="20.25" spans="1:8">
      <c r="A142" s="13">
        <v>140</v>
      </c>
      <c r="B142" s="14" t="s">
        <v>345</v>
      </c>
      <c r="C142" s="14" t="s">
        <v>349</v>
      </c>
      <c r="D142" s="9">
        <v>73</v>
      </c>
      <c r="E142" s="9">
        <v>80.9</v>
      </c>
      <c r="F142" s="15">
        <f t="shared" si="2"/>
        <v>76.16</v>
      </c>
      <c r="G142" s="16">
        <f>SUMPRODUCT(($B$3:$B$3507=B142)*($F$3:$F$3507&gt;F142))+1</f>
        <v>1</v>
      </c>
      <c r="H142" s="14" t="str">
        <f>IF(G142&lt;LOOKUP(B142,Sheet1!$B$2:$B$181,Sheet1!$F$2:$F$181)+1,"是","")</f>
        <v>是</v>
      </c>
    </row>
    <row r="143" ht="20.25" spans="1:8">
      <c r="A143" s="13">
        <v>141</v>
      </c>
      <c r="B143" s="14" t="s">
        <v>350</v>
      </c>
      <c r="C143" s="14" t="s">
        <v>351</v>
      </c>
      <c r="D143" s="9">
        <v>77</v>
      </c>
      <c r="E143" s="9">
        <v>67.5</v>
      </c>
      <c r="F143" s="15">
        <f t="shared" si="2"/>
        <v>73.2</v>
      </c>
      <c r="G143" s="16">
        <f>SUMPRODUCT(($B$3:$B$3507=B143)*($F$3:$F$3507&gt;F143))+1</f>
        <v>6</v>
      </c>
      <c r="H143" s="14" t="str">
        <f>IF(G143&lt;LOOKUP(B143,Sheet1!$B$2:$B$181,Sheet1!$F$2:$F$181)+1,"是","")</f>
        <v/>
      </c>
    </row>
    <row r="144" ht="20.25" spans="1:8">
      <c r="A144" s="13">
        <v>142</v>
      </c>
      <c r="B144" s="14" t="s">
        <v>350</v>
      </c>
      <c r="C144" s="14" t="s">
        <v>352</v>
      </c>
      <c r="D144" s="9">
        <v>78</v>
      </c>
      <c r="E144" s="9">
        <v>78.05</v>
      </c>
      <c r="F144" s="15">
        <f t="shared" si="2"/>
        <v>78.02</v>
      </c>
      <c r="G144" s="16">
        <f>SUMPRODUCT(($B$3:$B$3507=B144)*($F$3:$F$3507&gt;F144))+1</f>
        <v>1</v>
      </c>
      <c r="H144" s="14" t="str">
        <f>IF(G144&lt;LOOKUP(B144,Sheet1!$B$2:$B$181,Sheet1!$F$2:$F$181)+1,"是","")</f>
        <v>是</v>
      </c>
    </row>
    <row r="145" ht="20.25" spans="1:8">
      <c r="A145" s="13">
        <v>143</v>
      </c>
      <c r="B145" s="14" t="s">
        <v>350</v>
      </c>
      <c r="C145" s="14" t="s">
        <v>353</v>
      </c>
      <c r="D145" s="9">
        <v>77</v>
      </c>
      <c r="E145" s="9">
        <v>68.6</v>
      </c>
      <c r="F145" s="15">
        <f t="shared" si="2"/>
        <v>73.64</v>
      </c>
      <c r="G145" s="16">
        <f>SUMPRODUCT(($B$3:$B$3507=B145)*($F$3:$F$3507&gt;F145))+1</f>
        <v>5</v>
      </c>
      <c r="H145" s="14" t="str">
        <f>IF(G145&lt;LOOKUP(B145,Sheet1!$B$2:$B$181,Sheet1!$F$2:$F$181)+1,"是","")</f>
        <v/>
      </c>
    </row>
    <row r="146" ht="20.25" spans="1:8">
      <c r="A146" s="13">
        <v>144</v>
      </c>
      <c r="B146" s="14" t="s">
        <v>350</v>
      </c>
      <c r="C146" s="14" t="s">
        <v>354</v>
      </c>
      <c r="D146" s="9">
        <v>81</v>
      </c>
      <c r="E146" s="9">
        <v>71.95</v>
      </c>
      <c r="F146" s="15">
        <f t="shared" si="2"/>
        <v>77.38</v>
      </c>
      <c r="G146" s="16">
        <f>SUMPRODUCT(($B$3:$B$3507=B146)*($F$3:$F$3507&gt;F146))+1</f>
        <v>2</v>
      </c>
      <c r="H146" s="14" t="str">
        <f>IF(G146&lt;LOOKUP(B146,Sheet1!$B$2:$B$181,Sheet1!$F$2:$F$181)+1,"是","")</f>
        <v>是</v>
      </c>
    </row>
    <row r="147" ht="20.25" spans="1:8">
      <c r="A147" s="13">
        <v>145</v>
      </c>
      <c r="B147" s="14" t="s">
        <v>350</v>
      </c>
      <c r="C147" s="14" t="s">
        <v>355</v>
      </c>
      <c r="D147" s="9">
        <v>77.5</v>
      </c>
      <c r="E147" s="9">
        <v>75.3</v>
      </c>
      <c r="F147" s="15">
        <f t="shared" si="2"/>
        <v>76.62</v>
      </c>
      <c r="G147" s="16">
        <f>SUMPRODUCT(($B$3:$B$3507=B147)*($F$3:$F$3507&gt;F147))+1</f>
        <v>3</v>
      </c>
      <c r="H147" s="14" t="str">
        <f>IF(G147&lt;LOOKUP(B147,Sheet1!$B$2:$B$181,Sheet1!$F$2:$F$181)+1,"是","")</f>
        <v/>
      </c>
    </row>
    <row r="148" ht="20.25" spans="1:8">
      <c r="A148" s="13">
        <v>146</v>
      </c>
      <c r="B148" s="14" t="s">
        <v>350</v>
      </c>
      <c r="C148" s="14" t="s">
        <v>356</v>
      </c>
      <c r="D148" s="9">
        <v>76.5</v>
      </c>
      <c r="E148" s="9">
        <v>72.2</v>
      </c>
      <c r="F148" s="15">
        <f t="shared" si="2"/>
        <v>74.78</v>
      </c>
      <c r="G148" s="16">
        <f>SUMPRODUCT(($B$3:$B$3507=B148)*($F$3:$F$3507&gt;F148))+1</f>
        <v>4</v>
      </c>
      <c r="H148" s="14" t="str">
        <f>IF(G148&lt;LOOKUP(B148,Sheet1!$B$2:$B$181,Sheet1!$F$2:$F$181)+1,"是","")</f>
        <v/>
      </c>
    </row>
    <row r="149" ht="20.25" spans="1:8">
      <c r="A149" s="13">
        <v>147</v>
      </c>
      <c r="B149" s="14" t="s">
        <v>357</v>
      </c>
      <c r="C149" s="14" t="s">
        <v>358</v>
      </c>
      <c r="D149" s="9">
        <v>77.5</v>
      </c>
      <c r="E149" s="9">
        <v>80.2</v>
      </c>
      <c r="F149" s="15">
        <f t="shared" si="2"/>
        <v>78.58</v>
      </c>
      <c r="G149" s="16">
        <f>SUMPRODUCT(($B$3:$B$3507=B149)*($F$3:$F$3507&gt;F149))+1</f>
        <v>1</v>
      </c>
      <c r="H149" s="14" t="str">
        <f>IF(G149&lt;LOOKUP(B149,Sheet1!$B$2:$B$181,Sheet1!$F$2:$F$181)+1,"是","")</f>
        <v>是</v>
      </c>
    </row>
    <row r="150" ht="20.25" spans="1:8">
      <c r="A150" s="13">
        <v>148</v>
      </c>
      <c r="B150" s="14" t="s">
        <v>357</v>
      </c>
      <c r="C150" s="14" t="s">
        <v>359</v>
      </c>
      <c r="D150" s="9">
        <v>78</v>
      </c>
      <c r="E150" s="9">
        <v>73.05</v>
      </c>
      <c r="F150" s="15">
        <f t="shared" si="2"/>
        <v>76.02</v>
      </c>
      <c r="G150" s="16">
        <f>SUMPRODUCT(($B$3:$B$3507=B150)*($F$3:$F$3507&gt;F150))+1</f>
        <v>3</v>
      </c>
      <c r="H150" s="14" t="str">
        <f>IF(G150&lt;LOOKUP(B150,Sheet1!$B$2:$B$181,Sheet1!$F$2:$F$181)+1,"是","")</f>
        <v/>
      </c>
    </row>
    <row r="151" ht="20.25" spans="1:8">
      <c r="A151" s="13">
        <v>149</v>
      </c>
      <c r="B151" s="14" t="s">
        <v>357</v>
      </c>
      <c r="C151" s="14" t="s">
        <v>360</v>
      </c>
      <c r="D151" s="9">
        <v>74.5</v>
      </c>
      <c r="E151" s="9">
        <v>78.65</v>
      </c>
      <c r="F151" s="15">
        <f t="shared" si="2"/>
        <v>76.16</v>
      </c>
      <c r="G151" s="16">
        <f>SUMPRODUCT(($B$3:$B$3507=B151)*($F$3:$F$3507&gt;F151))+1</f>
        <v>2</v>
      </c>
      <c r="H151" s="14" t="str">
        <f>IF(G151&lt;LOOKUP(B151,Sheet1!$B$2:$B$181,Sheet1!$F$2:$F$181)+1,"是","")</f>
        <v/>
      </c>
    </row>
    <row r="152" ht="20.25" spans="1:8">
      <c r="A152" s="13">
        <v>150</v>
      </c>
      <c r="B152" s="14" t="s">
        <v>361</v>
      </c>
      <c r="C152" s="14" t="s">
        <v>362</v>
      </c>
      <c r="D152" s="9">
        <v>79</v>
      </c>
      <c r="E152" s="9">
        <v>78.75</v>
      </c>
      <c r="F152" s="15">
        <f t="shared" si="2"/>
        <v>78.9</v>
      </c>
      <c r="G152" s="16">
        <f>SUMPRODUCT(($B$3:$B$3507=B152)*($F$3:$F$3507&gt;F152))+1</f>
        <v>2</v>
      </c>
      <c r="H152" s="14" t="str">
        <f>IF(G152&lt;LOOKUP(B152,Sheet1!$B$2:$B$181,Sheet1!$F$2:$F$181)+1,"是","")</f>
        <v/>
      </c>
    </row>
    <row r="153" ht="20.25" spans="1:8">
      <c r="A153" s="13">
        <v>151</v>
      </c>
      <c r="B153" s="14" t="s">
        <v>361</v>
      </c>
      <c r="C153" s="14" t="s">
        <v>363</v>
      </c>
      <c r="D153" s="9">
        <v>81</v>
      </c>
      <c r="E153" s="9">
        <v>79.9</v>
      </c>
      <c r="F153" s="15">
        <f t="shared" si="2"/>
        <v>80.56</v>
      </c>
      <c r="G153" s="16">
        <f>SUMPRODUCT(($B$3:$B$3507=B153)*($F$3:$F$3507&gt;F153))+1</f>
        <v>1</v>
      </c>
      <c r="H153" s="14" t="str">
        <f>IF(G153&lt;LOOKUP(B153,Sheet1!$B$2:$B$181,Sheet1!$F$2:$F$181)+1,"是","")</f>
        <v>是</v>
      </c>
    </row>
    <row r="154" ht="20.25" spans="1:8">
      <c r="A154" s="13">
        <v>152</v>
      </c>
      <c r="B154" s="14" t="s">
        <v>361</v>
      </c>
      <c r="C154" s="14" t="s">
        <v>364</v>
      </c>
      <c r="D154" s="9">
        <v>79.5</v>
      </c>
      <c r="E154" s="9">
        <v>76.5</v>
      </c>
      <c r="F154" s="15">
        <f t="shared" si="2"/>
        <v>78.3</v>
      </c>
      <c r="G154" s="16">
        <f>SUMPRODUCT(($B$3:$B$3507=B154)*($F$3:$F$3507&gt;F154))+1</f>
        <v>3</v>
      </c>
      <c r="H154" s="14" t="str">
        <f>IF(G154&lt;LOOKUP(B154,Sheet1!$B$2:$B$181,Sheet1!$F$2:$F$181)+1,"是","")</f>
        <v/>
      </c>
    </row>
    <row r="155" ht="20.25" spans="1:8">
      <c r="A155" s="13">
        <v>153</v>
      </c>
      <c r="B155" s="14" t="s">
        <v>365</v>
      </c>
      <c r="C155" s="14" t="s">
        <v>366</v>
      </c>
      <c r="D155" s="9">
        <v>74</v>
      </c>
      <c r="E155" s="9">
        <v>77.8</v>
      </c>
      <c r="F155" s="15">
        <f t="shared" si="2"/>
        <v>75.52</v>
      </c>
      <c r="G155" s="16">
        <f>SUMPRODUCT(($B$3:$B$3507=B155)*($F$3:$F$3507&gt;F155))+1</f>
        <v>5</v>
      </c>
      <c r="H155" s="14" t="str">
        <f>IF(G155&lt;LOOKUP(B155,Sheet1!$B$2:$B$181,Sheet1!$F$2:$F$181)+1,"是","")</f>
        <v/>
      </c>
    </row>
    <row r="156" ht="20.25" spans="1:8">
      <c r="A156" s="13">
        <v>154</v>
      </c>
      <c r="B156" s="14" t="s">
        <v>365</v>
      </c>
      <c r="C156" s="14" t="s">
        <v>367</v>
      </c>
      <c r="D156" s="9">
        <v>73</v>
      </c>
      <c r="E156" s="9">
        <v>80.8</v>
      </c>
      <c r="F156" s="15">
        <f t="shared" si="2"/>
        <v>76.12</v>
      </c>
      <c r="G156" s="16">
        <f>SUMPRODUCT(($B$3:$B$3507=B156)*($F$3:$F$3507&gt;F156))+1</f>
        <v>3</v>
      </c>
      <c r="H156" s="14" t="str">
        <f>IF(G156&lt;LOOKUP(B156,Sheet1!$B$2:$B$181,Sheet1!$F$2:$F$181)+1,"是","")</f>
        <v/>
      </c>
    </row>
    <row r="157" ht="20.25" spans="1:8">
      <c r="A157" s="13">
        <v>155</v>
      </c>
      <c r="B157" s="14" t="s">
        <v>365</v>
      </c>
      <c r="C157" s="14" t="s">
        <v>368</v>
      </c>
      <c r="D157" s="9">
        <v>75</v>
      </c>
      <c r="E157" s="9">
        <v>81.3</v>
      </c>
      <c r="F157" s="15">
        <f t="shared" si="2"/>
        <v>77.52</v>
      </c>
      <c r="G157" s="16">
        <f>SUMPRODUCT(($B$3:$B$3507=B157)*($F$3:$F$3507&gt;F157))+1</f>
        <v>1</v>
      </c>
      <c r="H157" s="14" t="str">
        <f>IF(G157&lt;LOOKUP(B157,Sheet1!$B$2:$B$181,Sheet1!$F$2:$F$181)+1,"是","")</f>
        <v>是</v>
      </c>
    </row>
    <row r="158" ht="20.25" spans="1:8">
      <c r="A158" s="13">
        <v>156</v>
      </c>
      <c r="B158" s="14" t="s">
        <v>365</v>
      </c>
      <c r="C158" s="14" t="s">
        <v>369</v>
      </c>
      <c r="D158" s="9">
        <v>74</v>
      </c>
      <c r="E158" s="9">
        <v>77.45</v>
      </c>
      <c r="F158" s="15">
        <f t="shared" si="2"/>
        <v>75.38</v>
      </c>
      <c r="G158" s="16">
        <f>SUMPRODUCT(($B$3:$B$3507=B158)*($F$3:$F$3507&gt;F158))+1</f>
        <v>6</v>
      </c>
      <c r="H158" s="14" t="str">
        <f>IF(G158&lt;LOOKUP(B158,Sheet1!$B$2:$B$181,Sheet1!$F$2:$F$181)+1,"是","")</f>
        <v/>
      </c>
    </row>
    <row r="159" ht="20.25" spans="1:8">
      <c r="A159" s="13">
        <v>157</v>
      </c>
      <c r="B159" s="14" t="s">
        <v>365</v>
      </c>
      <c r="C159" s="14" t="s">
        <v>370</v>
      </c>
      <c r="D159" s="9">
        <v>74</v>
      </c>
      <c r="E159" s="9">
        <v>79.05</v>
      </c>
      <c r="F159" s="15">
        <f t="shared" si="2"/>
        <v>76.02</v>
      </c>
      <c r="G159" s="16">
        <f>SUMPRODUCT(($B$3:$B$3507=B159)*($F$3:$F$3507&gt;F159))+1</f>
        <v>4</v>
      </c>
      <c r="H159" s="14" t="str">
        <f>IF(G159&lt;LOOKUP(B159,Sheet1!$B$2:$B$181,Sheet1!$F$2:$F$181)+1,"是","")</f>
        <v/>
      </c>
    </row>
    <row r="160" ht="20.25" spans="1:8">
      <c r="A160" s="13">
        <v>158</v>
      </c>
      <c r="B160" s="14" t="s">
        <v>365</v>
      </c>
      <c r="C160" s="14" t="s">
        <v>371</v>
      </c>
      <c r="D160" s="9">
        <v>73</v>
      </c>
      <c r="E160" s="9">
        <v>81.7</v>
      </c>
      <c r="F160" s="15">
        <f t="shared" si="2"/>
        <v>76.48</v>
      </c>
      <c r="G160" s="16">
        <f>SUMPRODUCT(($B$3:$B$3507=B160)*($F$3:$F$3507&gt;F160))+1</f>
        <v>2</v>
      </c>
      <c r="H160" s="14" t="str">
        <f>IF(G160&lt;LOOKUP(B160,Sheet1!$B$2:$B$181,Sheet1!$F$2:$F$181)+1,"是","")</f>
        <v>是</v>
      </c>
    </row>
    <row r="161" ht="20.25" spans="1:8">
      <c r="A161" s="13">
        <v>159</v>
      </c>
      <c r="B161" s="14" t="s">
        <v>372</v>
      </c>
      <c r="C161" s="14" t="s">
        <v>373</v>
      </c>
      <c r="D161" s="9">
        <v>73</v>
      </c>
      <c r="E161" s="9">
        <v>75</v>
      </c>
      <c r="F161" s="15">
        <f t="shared" si="2"/>
        <v>73.8</v>
      </c>
      <c r="G161" s="16">
        <f>SUMPRODUCT(($B$3:$B$3507=B161)*($F$3:$F$3507&gt;F161))+1</f>
        <v>3</v>
      </c>
      <c r="H161" s="14" t="str">
        <f>IF(G161&lt;LOOKUP(B161,Sheet1!$B$2:$B$181,Sheet1!$F$2:$F$181)+1,"是","")</f>
        <v/>
      </c>
    </row>
    <row r="162" ht="20.25" spans="1:8">
      <c r="A162" s="13">
        <v>160</v>
      </c>
      <c r="B162" s="14" t="s">
        <v>372</v>
      </c>
      <c r="C162" s="14" t="s">
        <v>374</v>
      </c>
      <c r="D162" s="9">
        <v>73</v>
      </c>
      <c r="E162" s="9">
        <v>84.25</v>
      </c>
      <c r="F162" s="15">
        <f t="shared" si="2"/>
        <v>77.5</v>
      </c>
      <c r="G162" s="16">
        <f>SUMPRODUCT(($B$3:$B$3507=B162)*($F$3:$F$3507&gt;F162))+1</f>
        <v>2</v>
      </c>
      <c r="H162" s="14" t="str">
        <f>IF(G162&lt;LOOKUP(B162,Sheet1!$B$2:$B$181,Sheet1!$F$2:$F$181)+1,"是","")</f>
        <v/>
      </c>
    </row>
    <row r="163" ht="20.25" spans="1:8">
      <c r="A163" s="13">
        <v>161</v>
      </c>
      <c r="B163" s="14" t="s">
        <v>372</v>
      </c>
      <c r="C163" s="14" t="s">
        <v>375</v>
      </c>
      <c r="D163" s="9">
        <v>74</v>
      </c>
      <c r="E163" s="9">
        <v>86.2</v>
      </c>
      <c r="F163" s="15">
        <f t="shared" si="2"/>
        <v>78.88</v>
      </c>
      <c r="G163" s="16">
        <f>SUMPRODUCT(($B$3:$B$3507=B163)*($F$3:$F$3507&gt;F163))+1</f>
        <v>1</v>
      </c>
      <c r="H163" s="14" t="str">
        <f>IF(G163&lt;LOOKUP(B163,Sheet1!$B$2:$B$181,Sheet1!$F$2:$F$181)+1,"是","")</f>
        <v>是</v>
      </c>
    </row>
    <row r="164" ht="20.25" spans="1:8">
      <c r="A164" s="13">
        <v>162</v>
      </c>
      <c r="B164" s="14" t="s">
        <v>376</v>
      </c>
      <c r="C164" s="14" t="s">
        <v>377</v>
      </c>
      <c r="D164" s="9">
        <v>67</v>
      </c>
      <c r="E164" s="9">
        <v>75.2</v>
      </c>
      <c r="F164" s="15">
        <f t="shared" si="2"/>
        <v>70.28</v>
      </c>
      <c r="G164" s="16">
        <f>SUMPRODUCT(($B$3:$B$3507=B164)*($F$3:$F$3507&gt;F164))+1</f>
        <v>2</v>
      </c>
      <c r="H164" s="14" t="str">
        <f>IF(G164&lt;LOOKUP(B164,Sheet1!$B$2:$B$181,Sheet1!$F$2:$F$181)+1,"是","")</f>
        <v/>
      </c>
    </row>
    <row r="165" ht="20.25" spans="1:8">
      <c r="A165" s="13">
        <v>163</v>
      </c>
      <c r="B165" s="14" t="s">
        <v>376</v>
      </c>
      <c r="C165" s="14" t="s">
        <v>378</v>
      </c>
      <c r="D165" s="9">
        <v>69</v>
      </c>
      <c r="E165" s="9">
        <v>76.4</v>
      </c>
      <c r="F165" s="15">
        <f t="shared" si="2"/>
        <v>71.96</v>
      </c>
      <c r="G165" s="16">
        <f>SUMPRODUCT(($B$3:$B$3507=B165)*($F$3:$F$3507&gt;F165))+1</f>
        <v>1</v>
      </c>
      <c r="H165" s="14" t="str">
        <f>IF(G165&lt;LOOKUP(B165,Sheet1!$B$2:$B$181,Sheet1!$F$2:$F$181)+1,"是","")</f>
        <v>是</v>
      </c>
    </row>
    <row r="166" ht="20.25" spans="1:8">
      <c r="A166" s="13">
        <v>164</v>
      </c>
      <c r="B166" s="14" t="s">
        <v>379</v>
      </c>
      <c r="C166" s="14" t="s">
        <v>380</v>
      </c>
      <c r="D166" s="9">
        <v>72</v>
      </c>
      <c r="E166" s="9">
        <v>74.3</v>
      </c>
      <c r="F166" s="15">
        <f t="shared" si="2"/>
        <v>72.92</v>
      </c>
      <c r="G166" s="16">
        <f>SUMPRODUCT(($B$3:$B$3507=B166)*($F$3:$F$3507&gt;F166))+1</f>
        <v>9</v>
      </c>
      <c r="H166" s="14" t="str">
        <f>IF(G166&lt;LOOKUP(B166,Sheet1!$B$2:$B$181,Sheet1!$F$2:$F$181)+1,"是","")</f>
        <v/>
      </c>
    </row>
    <row r="167" ht="20.25" spans="1:8">
      <c r="A167" s="13">
        <v>165</v>
      </c>
      <c r="B167" s="14" t="s">
        <v>379</v>
      </c>
      <c r="C167" s="14" t="s">
        <v>381</v>
      </c>
      <c r="D167" s="9">
        <v>72</v>
      </c>
      <c r="E167" s="9">
        <v>0</v>
      </c>
      <c r="F167" s="15">
        <f t="shared" si="2"/>
        <v>43.2</v>
      </c>
      <c r="G167" s="16">
        <f>SUMPRODUCT(($B$3:$B$3507=B167)*($F$3:$F$3507&gt;F167))+1</f>
        <v>10</v>
      </c>
      <c r="H167" s="14" t="str">
        <f>IF(G167&lt;LOOKUP(B167,Sheet1!$B$2:$B$181,Sheet1!$F$2:$F$181)+1,"是","")</f>
        <v/>
      </c>
    </row>
    <row r="168" ht="20.25" spans="1:8">
      <c r="A168" s="13">
        <v>166</v>
      </c>
      <c r="B168" s="14" t="s">
        <v>379</v>
      </c>
      <c r="C168" s="14" t="s">
        <v>382</v>
      </c>
      <c r="D168" s="9">
        <v>72</v>
      </c>
      <c r="E168" s="9">
        <v>0</v>
      </c>
      <c r="F168" s="15">
        <f t="shared" si="2"/>
        <v>43.2</v>
      </c>
      <c r="G168" s="16">
        <f>SUMPRODUCT(($B$3:$B$3507=B168)*($F$3:$F$3507&gt;F168))+1</f>
        <v>10</v>
      </c>
      <c r="H168" s="14" t="str">
        <f>IF(G168&lt;LOOKUP(B168,Sheet1!$B$2:$B$181,Sheet1!$F$2:$F$181)+1,"是","")</f>
        <v/>
      </c>
    </row>
    <row r="169" ht="20.25" spans="1:8">
      <c r="A169" s="13">
        <v>167</v>
      </c>
      <c r="B169" s="14" t="s">
        <v>379</v>
      </c>
      <c r="C169" s="14" t="s">
        <v>383</v>
      </c>
      <c r="D169" s="9">
        <v>76</v>
      </c>
      <c r="E169" s="9">
        <v>74.35</v>
      </c>
      <c r="F169" s="15">
        <f t="shared" si="2"/>
        <v>75.34</v>
      </c>
      <c r="G169" s="16">
        <f>SUMPRODUCT(($B$3:$B$3507=B169)*($F$3:$F$3507&gt;F169))+1</f>
        <v>6</v>
      </c>
      <c r="H169" s="14" t="str">
        <f>IF(G169&lt;LOOKUP(B169,Sheet1!$B$2:$B$181,Sheet1!$F$2:$F$181)+1,"是","")</f>
        <v/>
      </c>
    </row>
    <row r="170" ht="20.25" spans="1:8">
      <c r="A170" s="13">
        <v>168</v>
      </c>
      <c r="B170" s="14" t="s">
        <v>379</v>
      </c>
      <c r="C170" s="14" t="s">
        <v>384</v>
      </c>
      <c r="D170" s="9">
        <v>73</v>
      </c>
      <c r="E170" s="9">
        <v>77.9</v>
      </c>
      <c r="F170" s="15">
        <f t="shared" si="2"/>
        <v>74.96</v>
      </c>
      <c r="G170" s="16">
        <f>SUMPRODUCT(($B$3:$B$3507=B170)*($F$3:$F$3507&gt;F170))+1</f>
        <v>8</v>
      </c>
      <c r="H170" s="14" t="str">
        <f>IF(G170&lt;LOOKUP(B170,Sheet1!$B$2:$B$181,Sheet1!$F$2:$F$181)+1,"是","")</f>
        <v/>
      </c>
    </row>
    <row r="171" ht="20.25" spans="1:8">
      <c r="A171" s="13">
        <v>169</v>
      </c>
      <c r="B171" s="14" t="s">
        <v>379</v>
      </c>
      <c r="C171" s="14" t="s">
        <v>385</v>
      </c>
      <c r="D171" s="9">
        <v>72</v>
      </c>
      <c r="E171" s="9">
        <v>81.65</v>
      </c>
      <c r="F171" s="15">
        <f t="shared" si="2"/>
        <v>75.86</v>
      </c>
      <c r="G171" s="16">
        <f>SUMPRODUCT(($B$3:$B$3507=B171)*($F$3:$F$3507&gt;F171))+1</f>
        <v>4</v>
      </c>
      <c r="H171" s="14" t="str">
        <f>IF(G171&lt;LOOKUP(B171,Sheet1!$B$2:$B$181,Sheet1!$F$2:$F$181)+1,"是","")</f>
        <v/>
      </c>
    </row>
    <row r="172" ht="20.25" spans="1:8">
      <c r="A172" s="13">
        <v>170</v>
      </c>
      <c r="B172" s="14" t="s">
        <v>379</v>
      </c>
      <c r="C172" s="14" t="s">
        <v>386</v>
      </c>
      <c r="D172" s="9">
        <v>72</v>
      </c>
      <c r="E172" s="9">
        <v>79.85</v>
      </c>
      <c r="F172" s="15">
        <f t="shared" si="2"/>
        <v>75.14</v>
      </c>
      <c r="G172" s="16">
        <f>SUMPRODUCT(($B$3:$B$3507=B172)*($F$3:$F$3507&gt;F172))+1</f>
        <v>7</v>
      </c>
      <c r="H172" s="14" t="str">
        <f>IF(G172&lt;LOOKUP(B172,Sheet1!$B$2:$B$181,Sheet1!$F$2:$F$181)+1,"是","")</f>
        <v/>
      </c>
    </row>
    <row r="173" ht="20.25" spans="1:8">
      <c r="A173" s="13">
        <v>171</v>
      </c>
      <c r="B173" s="14" t="s">
        <v>379</v>
      </c>
      <c r="C173" s="14" t="s">
        <v>387</v>
      </c>
      <c r="D173" s="9">
        <v>72</v>
      </c>
      <c r="E173" s="9">
        <v>83.75</v>
      </c>
      <c r="F173" s="15">
        <f t="shared" si="2"/>
        <v>76.7</v>
      </c>
      <c r="G173" s="16">
        <f>SUMPRODUCT(($B$3:$B$3507=B173)*($F$3:$F$3507&gt;F173))+1</f>
        <v>3</v>
      </c>
      <c r="H173" s="14" t="str">
        <f>IF(G173&lt;LOOKUP(B173,Sheet1!$B$2:$B$181,Sheet1!$F$2:$F$181)+1,"是","")</f>
        <v/>
      </c>
    </row>
    <row r="174" ht="20.25" spans="1:8">
      <c r="A174" s="13">
        <v>172</v>
      </c>
      <c r="B174" s="14" t="s">
        <v>379</v>
      </c>
      <c r="C174" s="14" t="s">
        <v>388</v>
      </c>
      <c r="D174" s="9">
        <v>73.5</v>
      </c>
      <c r="E174" s="9">
        <v>85.45</v>
      </c>
      <c r="F174" s="15">
        <f t="shared" si="2"/>
        <v>78.28</v>
      </c>
      <c r="G174" s="16">
        <f>SUMPRODUCT(($B$3:$B$3507=B174)*($F$3:$F$3507&gt;F174))+1</f>
        <v>2</v>
      </c>
      <c r="H174" s="14" t="str">
        <f>IF(G174&lt;LOOKUP(B174,Sheet1!$B$2:$B$181,Sheet1!$F$2:$F$181)+1,"是","")</f>
        <v>是</v>
      </c>
    </row>
    <row r="175" ht="20.25" spans="1:8">
      <c r="A175" s="13">
        <v>173</v>
      </c>
      <c r="B175" s="14" t="s">
        <v>379</v>
      </c>
      <c r="C175" s="14" t="s">
        <v>389</v>
      </c>
      <c r="D175" s="9">
        <v>72.5</v>
      </c>
      <c r="E175" s="9">
        <v>80.75</v>
      </c>
      <c r="F175" s="15">
        <f t="shared" si="2"/>
        <v>75.8</v>
      </c>
      <c r="G175" s="16">
        <f>SUMPRODUCT(($B$3:$B$3507=B175)*($F$3:$F$3507&gt;F175))+1</f>
        <v>5</v>
      </c>
      <c r="H175" s="14" t="str">
        <f>IF(G175&lt;LOOKUP(B175,Sheet1!$B$2:$B$181,Sheet1!$F$2:$F$181)+1,"是","")</f>
        <v/>
      </c>
    </row>
    <row r="176" ht="20.25" spans="1:8">
      <c r="A176" s="13">
        <v>174</v>
      </c>
      <c r="B176" s="14" t="s">
        <v>379</v>
      </c>
      <c r="C176" s="14" t="s">
        <v>390</v>
      </c>
      <c r="D176" s="9">
        <v>72</v>
      </c>
      <c r="E176" s="9">
        <v>0</v>
      </c>
      <c r="F176" s="15">
        <f t="shared" si="2"/>
        <v>43.2</v>
      </c>
      <c r="G176" s="16">
        <f>SUMPRODUCT(($B$3:$B$3507=B176)*($F$3:$F$3507&gt;F176))+1</f>
        <v>10</v>
      </c>
      <c r="H176" s="14" t="str">
        <f>IF(G176&lt;LOOKUP(B176,Sheet1!$B$2:$B$181,Sheet1!$F$2:$F$181)+1,"是","")</f>
        <v/>
      </c>
    </row>
    <row r="177" ht="20.25" spans="1:8">
      <c r="A177" s="13">
        <v>175</v>
      </c>
      <c r="B177" s="14" t="s">
        <v>379</v>
      </c>
      <c r="C177" s="14" t="s">
        <v>391</v>
      </c>
      <c r="D177" s="9">
        <v>77</v>
      </c>
      <c r="E177" s="9">
        <v>84</v>
      </c>
      <c r="F177" s="15">
        <f t="shared" si="2"/>
        <v>79.8</v>
      </c>
      <c r="G177" s="16">
        <f>SUMPRODUCT(($B$3:$B$3507=B177)*($F$3:$F$3507&gt;F177))+1</f>
        <v>1</v>
      </c>
      <c r="H177" s="14" t="str">
        <f>IF(G177&lt;LOOKUP(B177,Sheet1!$B$2:$B$181,Sheet1!$F$2:$F$181)+1,"是","")</f>
        <v>是</v>
      </c>
    </row>
    <row r="178" ht="20.25" spans="1:8">
      <c r="A178" s="13">
        <v>176</v>
      </c>
      <c r="B178" s="14" t="s">
        <v>392</v>
      </c>
      <c r="C178" s="14" t="s">
        <v>393</v>
      </c>
      <c r="D178" s="9">
        <v>75</v>
      </c>
      <c r="E178" s="9">
        <v>74.7</v>
      </c>
      <c r="F178" s="15">
        <f t="shared" si="2"/>
        <v>74.88</v>
      </c>
      <c r="G178" s="16">
        <f>SUMPRODUCT(($B$3:$B$3507=B178)*($F$3:$F$3507&gt;F178))+1</f>
        <v>4</v>
      </c>
      <c r="H178" s="14" t="str">
        <f>IF(G178&lt;LOOKUP(B178,Sheet1!$B$2:$B$181,Sheet1!$F$2:$F$181)+1,"是","")</f>
        <v/>
      </c>
    </row>
    <row r="179" ht="20.25" spans="1:8">
      <c r="A179" s="13">
        <v>177</v>
      </c>
      <c r="B179" s="14" t="s">
        <v>392</v>
      </c>
      <c r="C179" s="14" t="s">
        <v>394</v>
      </c>
      <c r="D179" s="9">
        <v>77</v>
      </c>
      <c r="E179" s="9">
        <v>73.35</v>
      </c>
      <c r="F179" s="15">
        <f t="shared" si="2"/>
        <v>75.54</v>
      </c>
      <c r="G179" s="16">
        <f>SUMPRODUCT(($B$3:$B$3507=B179)*($F$3:$F$3507&gt;F179))+1</f>
        <v>2</v>
      </c>
      <c r="H179" s="14" t="str">
        <f>IF(G179&lt;LOOKUP(B179,Sheet1!$B$2:$B$181,Sheet1!$F$2:$F$181)+1,"是","")</f>
        <v/>
      </c>
    </row>
    <row r="180" ht="20.25" spans="1:8">
      <c r="A180" s="13">
        <v>178</v>
      </c>
      <c r="B180" s="14" t="s">
        <v>392</v>
      </c>
      <c r="C180" s="14" t="s">
        <v>395</v>
      </c>
      <c r="D180" s="9">
        <v>79</v>
      </c>
      <c r="E180" s="9">
        <v>71.9</v>
      </c>
      <c r="F180" s="15">
        <f t="shared" si="2"/>
        <v>76.16</v>
      </c>
      <c r="G180" s="16">
        <f>SUMPRODUCT(($B$3:$B$3507=B180)*($F$3:$F$3507&gt;F180))+1</f>
        <v>1</v>
      </c>
      <c r="H180" s="14" t="str">
        <f>IF(G180&lt;LOOKUP(B180,Sheet1!$B$2:$B$181,Sheet1!$F$2:$F$181)+1,"是","")</f>
        <v>是</v>
      </c>
    </row>
    <row r="181" ht="20.25" spans="1:8">
      <c r="A181" s="13">
        <v>179</v>
      </c>
      <c r="B181" s="14" t="s">
        <v>392</v>
      </c>
      <c r="C181" s="14" t="s">
        <v>396</v>
      </c>
      <c r="D181" s="9">
        <v>75</v>
      </c>
      <c r="E181" s="9">
        <v>75.4</v>
      </c>
      <c r="F181" s="15">
        <f t="shared" si="2"/>
        <v>75.16</v>
      </c>
      <c r="G181" s="16">
        <f>SUMPRODUCT(($B$3:$B$3507=B181)*($F$3:$F$3507&gt;F181))+1</f>
        <v>3</v>
      </c>
      <c r="H181" s="14" t="str">
        <f>IF(G181&lt;LOOKUP(B181,Sheet1!$B$2:$B$181,Sheet1!$F$2:$F$181)+1,"是","")</f>
        <v/>
      </c>
    </row>
    <row r="182" ht="20.25" spans="1:8">
      <c r="A182" s="13">
        <v>180</v>
      </c>
      <c r="B182" s="14" t="s">
        <v>397</v>
      </c>
      <c r="C182" s="14" t="s">
        <v>398</v>
      </c>
      <c r="D182" s="9">
        <v>71</v>
      </c>
      <c r="E182" s="9">
        <v>79.3</v>
      </c>
      <c r="F182" s="15">
        <f t="shared" si="2"/>
        <v>74.32</v>
      </c>
      <c r="G182" s="16">
        <f>SUMPRODUCT(($B$3:$B$3507=B182)*($F$3:$F$3507&gt;F182))+1</f>
        <v>1</v>
      </c>
      <c r="H182" s="14" t="str">
        <f>IF(G182&lt;LOOKUP(B182,Sheet1!$B$2:$B$181,Sheet1!$F$2:$F$181)+1,"是","")</f>
        <v>是</v>
      </c>
    </row>
    <row r="183" ht="20.25" spans="1:8">
      <c r="A183" s="13">
        <v>181</v>
      </c>
      <c r="B183" s="14" t="s">
        <v>397</v>
      </c>
      <c r="C183" s="14" t="s">
        <v>399</v>
      </c>
      <c r="D183" s="9">
        <v>70</v>
      </c>
      <c r="E183" s="9">
        <v>79.4</v>
      </c>
      <c r="F183" s="15">
        <f t="shared" si="2"/>
        <v>73.76</v>
      </c>
      <c r="G183" s="16">
        <f>SUMPRODUCT(($B$3:$B$3507=B183)*($F$3:$F$3507&gt;F183))+1</f>
        <v>2</v>
      </c>
      <c r="H183" s="14" t="str">
        <f>IF(G183&lt;LOOKUP(B183,Sheet1!$B$2:$B$181,Sheet1!$F$2:$F$181)+1,"是","")</f>
        <v/>
      </c>
    </row>
    <row r="184" ht="20.25" spans="1:8">
      <c r="A184" s="13">
        <v>182</v>
      </c>
      <c r="B184" s="14" t="s">
        <v>397</v>
      </c>
      <c r="C184" s="14" t="s">
        <v>400</v>
      </c>
      <c r="D184" s="9">
        <v>70</v>
      </c>
      <c r="E184" s="9">
        <v>68.7</v>
      </c>
      <c r="F184" s="15">
        <f t="shared" si="2"/>
        <v>69.48</v>
      </c>
      <c r="G184" s="16">
        <f>SUMPRODUCT(($B$3:$B$3507=B184)*($F$3:$F$3507&gt;F184))+1</f>
        <v>3</v>
      </c>
      <c r="H184" s="14" t="str">
        <f>IF(G184&lt;LOOKUP(B184,Sheet1!$B$2:$B$181,Sheet1!$F$2:$F$181)+1,"是","")</f>
        <v/>
      </c>
    </row>
    <row r="185" ht="20.25" spans="1:8">
      <c r="A185" s="13">
        <v>183</v>
      </c>
      <c r="B185" s="14" t="s">
        <v>401</v>
      </c>
      <c r="C185" s="14" t="s">
        <v>402</v>
      </c>
      <c r="D185" s="9">
        <v>69.5</v>
      </c>
      <c r="E185" s="9">
        <v>69.4</v>
      </c>
      <c r="F185" s="15">
        <f t="shared" si="2"/>
        <v>69.46</v>
      </c>
      <c r="G185" s="16">
        <f>SUMPRODUCT(($B$3:$B$3507=B185)*($F$3:$F$3507&gt;F185))+1</f>
        <v>3</v>
      </c>
      <c r="H185" s="14" t="str">
        <f>IF(G185&lt;LOOKUP(B185,Sheet1!$B$2:$B$181,Sheet1!$F$2:$F$181)+1,"是","")</f>
        <v/>
      </c>
    </row>
    <row r="186" ht="20.25" spans="1:8">
      <c r="A186" s="13">
        <v>184</v>
      </c>
      <c r="B186" s="14" t="s">
        <v>401</v>
      </c>
      <c r="C186" s="14" t="s">
        <v>403</v>
      </c>
      <c r="D186" s="9">
        <v>70</v>
      </c>
      <c r="E186" s="9">
        <v>69.85</v>
      </c>
      <c r="F186" s="15">
        <f t="shared" si="2"/>
        <v>69.94</v>
      </c>
      <c r="G186" s="16">
        <f>SUMPRODUCT(($B$3:$B$3507=B186)*($F$3:$F$3507&gt;F186))+1</f>
        <v>2</v>
      </c>
      <c r="H186" s="14" t="str">
        <f>IF(G186&lt;LOOKUP(B186,Sheet1!$B$2:$B$181,Sheet1!$F$2:$F$181)+1,"是","")</f>
        <v/>
      </c>
    </row>
    <row r="187" ht="20.25" spans="1:8">
      <c r="A187" s="13">
        <v>185</v>
      </c>
      <c r="B187" s="14" t="s">
        <v>401</v>
      </c>
      <c r="C187" s="14" t="s">
        <v>404</v>
      </c>
      <c r="D187" s="9">
        <v>71</v>
      </c>
      <c r="E187" s="9">
        <v>71.05</v>
      </c>
      <c r="F187" s="15">
        <f t="shared" si="2"/>
        <v>71.02</v>
      </c>
      <c r="G187" s="16">
        <f>SUMPRODUCT(($B$3:$B$3507=B187)*($F$3:$F$3507&gt;F187))+1</f>
        <v>1</v>
      </c>
      <c r="H187" s="14" t="str">
        <f>IF(G187&lt;LOOKUP(B187,Sheet1!$B$2:$B$181,Sheet1!$F$2:$F$181)+1,"是","")</f>
        <v>是</v>
      </c>
    </row>
    <row r="188" ht="20.25" spans="1:8">
      <c r="A188" s="13">
        <v>186</v>
      </c>
      <c r="B188" s="14" t="s">
        <v>405</v>
      </c>
      <c r="C188" s="14" t="s">
        <v>406</v>
      </c>
      <c r="D188" s="9">
        <v>71</v>
      </c>
      <c r="E188" s="9">
        <v>71.55</v>
      </c>
      <c r="F188" s="15">
        <f t="shared" si="2"/>
        <v>71.22</v>
      </c>
      <c r="G188" s="16">
        <f>SUMPRODUCT(($B$3:$B$3507=B188)*($F$3:$F$3507&gt;F188))+1</f>
        <v>3</v>
      </c>
      <c r="H188" s="14" t="str">
        <f>IF(G188&lt;LOOKUP(B188,Sheet1!$B$2:$B$181,Sheet1!$F$2:$F$181)+1,"是","")</f>
        <v/>
      </c>
    </row>
    <row r="189" ht="20.25" spans="1:8">
      <c r="A189" s="13">
        <v>187</v>
      </c>
      <c r="B189" s="14" t="s">
        <v>405</v>
      </c>
      <c r="C189" s="14" t="s">
        <v>407</v>
      </c>
      <c r="D189" s="9">
        <v>72</v>
      </c>
      <c r="E189" s="9">
        <v>80.2</v>
      </c>
      <c r="F189" s="15">
        <f t="shared" si="2"/>
        <v>75.28</v>
      </c>
      <c r="G189" s="16">
        <f>SUMPRODUCT(($B$3:$B$3507=B189)*($F$3:$F$3507&gt;F189))+1</f>
        <v>2</v>
      </c>
      <c r="H189" s="14" t="str">
        <f>IF(G189&lt;LOOKUP(B189,Sheet1!$B$2:$B$181,Sheet1!$F$2:$F$181)+1,"是","")</f>
        <v/>
      </c>
    </row>
    <row r="190" ht="20.25" spans="1:8">
      <c r="A190" s="13">
        <v>188</v>
      </c>
      <c r="B190" s="14" t="s">
        <v>405</v>
      </c>
      <c r="C190" s="14" t="s">
        <v>408</v>
      </c>
      <c r="D190" s="9">
        <v>72</v>
      </c>
      <c r="E190" s="9">
        <v>81</v>
      </c>
      <c r="F190" s="15">
        <f t="shared" si="2"/>
        <v>75.6</v>
      </c>
      <c r="G190" s="16">
        <f>SUMPRODUCT(($B$3:$B$3507=B190)*($F$3:$F$3507&gt;F190))+1</f>
        <v>1</v>
      </c>
      <c r="H190" s="14" t="str">
        <f>IF(G190&lt;LOOKUP(B190,Sheet1!$B$2:$B$181,Sheet1!$F$2:$F$181)+1,"是","")</f>
        <v>是</v>
      </c>
    </row>
    <row r="191" ht="20.25" spans="1:8">
      <c r="A191" s="13">
        <v>189</v>
      </c>
      <c r="B191" s="14" t="s">
        <v>409</v>
      </c>
      <c r="C191" s="14" t="s">
        <v>410</v>
      </c>
      <c r="D191" s="9">
        <v>73</v>
      </c>
      <c r="E191" s="9">
        <v>77.5</v>
      </c>
      <c r="F191" s="15">
        <f t="shared" si="2"/>
        <v>74.8</v>
      </c>
      <c r="G191" s="16">
        <f>SUMPRODUCT(($B$3:$B$3507=B191)*($F$3:$F$3507&gt;F191))+1</f>
        <v>2</v>
      </c>
      <c r="H191" s="14" t="str">
        <f>IF(G191&lt;LOOKUP(B191,Sheet1!$B$2:$B$181,Sheet1!$F$2:$F$181)+1,"是","")</f>
        <v/>
      </c>
    </row>
    <row r="192" ht="20.25" spans="1:8">
      <c r="A192" s="13">
        <v>190</v>
      </c>
      <c r="B192" s="14" t="s">
        <v>409</v>
      </c>
      <c r="C192" s="14" t="s">
        <v>411</v>
      </c>
      <c r="D192" s="9">
        <v>75</v>
      </c>
      <c r="E192" s="9">
        <v>73.95</v>
      </c>
      <c r="F192" s="15">
        <f t="shared" si="2"/>
        <v>74.58</v>
      </c>
      <c r="G192" s="16">
        <f>SUMPRODUCT(($B$3:$B$3507=B192)*($F$3:$F$3507&gt;F192))+1</f>
        <v>3</v>
      </c>
      <c r="H192" s="14" t="str">
        <f>IF(G192&lt;LOOKUP(B192,Sheet1!$B$2:$B$181,Sheet1!$F$2:$F$181)+1,"是","")</f>
        <v/>
      </c>
    </row>
    <row r="193" ht="20.25" spans="1:8">
      <c r="A193" s="13">
        <v>191</v>
      </c>
      <c r="B193" s="14" t="s">
        <v>409</v>
      </c>
      <c r="C193" s="14" t="s">
        <v>412</v>
      </c>
      <c r="D193" s="9">
        <v>73</v>
      </c>
      <c r="E193" s="9">
        <v>79.25</v>
      </c>
      <c r="F193" s="15">
        <f t="shared" si="2"/>
        <v>75.5</v>
      </c>
      <c r="G193" s="16">
        <f>SUMPRODUCT(($B$3:$B$3507=B193)*($F$3:$F$3507&gt;F193))+1</f>
        <v>1</v>
      </c>
      <c r="H193" s="14" t="str">
        <f>IF(G193&lt;LOOKUP(B193,Sheet1!$B$2:$B$181,Sheet1!$F$2:$F$181)+1,"是","")</f>
        <v>是</v>
      </c>
    </row>
    <row r="194" ht="20.25" spans="1:8">
      <c r="A194" s="13">
        <v>192</v>
      </c>
      <c r="B194" s="14" t="s">
        <v>413</v>
      </c>
      <c r="C194" s="14" t="s">
        <v>414</v>
      </c>
      <c r="D194" s="9">
        <v>75</v>
      </c>
      <c r="E194" s="9">
        <v>78.8</v>
      </c>
      <c r="F194" s="15">
        <f t="shared" si="2"/>
        <v>76.52</v>
      </c>
      <c r="G194" s="16">
        <f>SUMPRODUCT(($B$3:$B$3507=B194)*($F$3:$F$3507&gt;F194))+1</f>
        <v>1</v>
      </c>
      <c r="H194" s="14" t="str">
        <f>IF(G194&lt;LOOKUP(B194,Sheet1!$B$2:$B$181,Sheet1!$F$2:$F$181)+1,"是","")</f>
        <v>是</v>
      </c>
    </row>
    <row r="195" ht="20.25" spans="1:8">
      <c r="A195" s="13">
        <v>193</v>
      </c>
      <c r="B195" s="14" t="s">
        <v>413</v>
      </c>
      <c r="C195" s="14" t="s">
        <v>415</v>
      </c>
      <c r="D195" s="9">
        <v>73</v>
      </c>
      <c r="E195" s="9">
        <v>70.1</v>
      </c>
      <c r="F195" s="15">
        <f t="shared" si="2"/>
        <v>71.84</v>
      </c>
      <c r="G195" s="16">
        <f>SUMPRODUCT(($B$3:$B$3507=B195)*($F$3:$F$3507&gt;F195))+1</f>
        <v>3</v>
      </c>
      <c r="H195" s="14" t="str">
        <f>IF(G195&lt;LOOKUP(B195,Sheet1!$B$2:$B$181,Sheet1!$F$2:$F$181)+1,"是","")</f>
        <v/>
      </c>
    </row>
    <row r="196" ht="20.25" spans="1:8">
      <c r="A196" s="13">
        <v>194</v>
      </c>
      <c r="B196" s="14" t="s">
        <v>413</v>
      </c>
      <c r="C196" s="14" t="s">
        <v>416</v>
      </c>
      <c r="D196" s="9">
        <v>72</v>
      </c>
      <c r="E196" s="9">
        <v>82.1</v>
      </c>
      <c r="F196" s="15">
        <f t="shared" ref="F196:F200" si="3">D196*0.6+E196*0.4</f>
        <v>76.04</v>
      </c>
      <c r="G196" s="16">
        <f>SUMPRODUCT(($B$3:$B$3507=B196)*($F$3:$F$3507&gt;F196))+1</f>
        <v>2</v>
      </c>
      <c r="H196" s="14" t="str">
        <f>IF(G196&lt;LOOKUP(B196,Sheet1!$B$2:$B$181,Sheet1!$F$2:$F$181)+1,"是","")</f>
        <v/>
      </c>
    </row>
    <row r="197" ht="20.25" spans="1:8">
      <c r="A197" s="13">
        <v>195</v>
      </c>
      <c r="B197" s="14" t="s">
        <v>417</v>
      </c>
      <c r="C197" s="14" t="s">
        <v>418</v>
      </c>
      <c r="D197" s="9">
        <v>71</v>
      </c>
      <c r="E197" s="9">
        <v>75.8</v>
      </c>
      <c r="F197" s="15">
        <f t="shared" si="3"/>
        <v>72.92</v>
      </c>
      <c r="G197" s="16">
        <f>SUMPRODUCT(($B$3:$B$3507=B197)*($F$3:$F$3507&gt;F197))+1</f>
        <v>4</v>
      </c>
      <c r="H197" s="14" t="str">
        <f>IF(G197&lt;LOOKUP(B197,Sheet1!$B$2:$B$181,Sheet1!$F$2:$F$181)+1,"是","")</f>
        <v/>
      </c>
    </row>
    <row r="198" ht="20.25" spans="1:8">
      <c r="A198" s="13">
        <v>196</v>
      </c>
      <c r="B198" s="14" t="s">
        <v>417</v>
      </c>
      <c r="C198" s="14" t="s">
        <v>419</v>
      </c>
      <c r="D198" s="9">
        <v>71</v>
      </c>
      <c r="E198" s="9">
        <v>78.55</v>
      </c>
      <c r="F198" s="15">
        <f t="shared" si="3"/>
        <v>74.02</v>
      </c>
      <c r="G198" s="16">
        <f>SUMPRODUCT(($B$3:$B$3507=B198)*($F$3:$F$3507&gt;F198))+1</f>
        <v>3</v>
      </c>
      <c r="H198" s="14" t="str">
        <f>IF(G198&lt;LOOKUP(B198,Sheet1!$B$2:$B$181,Sheet1!$F$2:$F$181)+1,"是","")</f>
        <v/>
      </c>
    </row>
    <row r="199" ht="20.25" spans="1:8">
      <c r="A199" s="13">
        <v>197</v>
      </c>
      <c r="B199" s="14" t="s">
        <v>417</v>
      </c>
      <c r="C199" s="14" t="s">
        <v>420</v>
      </c>
      <c r="D199" s="9">
        <v>73</v>
      </c>
      <c r="E199" s="9">
        <v>76.45</v>
      </c>
      <c r="F199" s="15">
        <f t="shared" si="3"/>
        <v>74.38</v>
      </c>
      <c r="G199" s="16">
        <f>SUMPRODUCT(($B$3:$B$3507=B199)*($F$3:$F$3507&gt;F199))+1</f>
        <v>2</v>
      </c>
      <c r="H199" s="14" t="str">
        <f>IF(G199&lt;LOOKUP(B199,Sheet1!$B$2:$B$181,Sheet1!$F$2:$F$181)+1,"是","")</f>
        <v/>
      </c>
    </row>
    <row r="200" ht="20.25" spans="1:8">
      <c r="A200" s="13">
        <v>198</v>
      </c>
      <c r="B200" s="14" t="s">
        <v>417</v>
      </c>
      <c r="C200" s="14" t="s">
        <v>421</v>
      </c>
      <c r="D200" s="9">
        <v>75.5</v>
      </c>
      <c r="E200" s="9">
        <v>81.95</v>
      </c>
      <c r="F200" s="15">
        <f t="shared" si="3"/>
        <v>78.08</v>
      </c>
      <c r="G200" s="16">
        <f>SUMPRODUCT(($B$3:$B$3507=B200)*($F$3:$F$3507&gt;F200))+1</f>
        <v>1</v>
      </c>
      <c r="H200" s="14" t="str">
        <f>IF(G200&lt;LOOKUP(B200,Sheet1!$B$2:$B$181,Sheet1!$F$2:$F$181)+1,"是","")</f>
        <v>是</v>
      </c>
    </row>
  </sheetData>
  <sheetProtection password="CE28" sheet="1" objects="1" scenarios="1"/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zoomScale="110" zoomScaleNormal="110" workbookViewId="0">
      <selection activeCell="I7" sqref="I7"/>
    </sheetView>
  </sheetViews>
  <sheetFormatPr defaultColWidth="9" defaultRowHeight="13.5"/>
  <cols>
    <col min="1" max="1" width="7" style="4" customWidth="1"/>
    <col min="2" max="2" width="11.625" style="4" customWidth="1"/>
    <col min="3" max="3" width="18.125" style="4" customWidth="1"/>
    <col min="4" max="4" width="12.125" style="4" customWidth="1"/>
    <col min="5" max="5" width="12.125" style="5" customWidth="1"/>
    <col min="6" max="6" width="12.125" style="6" customWidth="1"/>
    <col min="7" max="7" width="7.25" style="4" customWidth="1"/>
    <col min="8" max="8" width="8.5" style="4" customWidth="1"/>
    <col min="9" max="16384" width="9" style="4"/>
  </cols>
  <sheetData>
    <row r="1" ht="34.5" customHeight="1" spans="1:8">
      <c r="A1" s="7" t="s">
        <v>422</v>
      </c>
      <c r="B1" s="7"/>
      <c r="C1" s="7"/>
      <c r="D1" s="7"/>
      <c r="E1" s="7"/>
      <c r="F1" s="7"/>
      <c r="G1" s="7"/>
      <c r="H1" s="7"/>
    </row>
    <row r="2" ht="20.25" spans="1:8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2" t="s">
        <v>8</v>
      </c>
    </row>
    <row r="3" ht="20.25" spans="1:8">
      <c r="A3" s="13">
        <v>1</v>
      </c>
      <c r="B3" s="14" t="s">
        <v>423</v>
      </c>
      <c r="C3" s="14" t="s">
        <v>424</v>
      </c>
      <c r="D3" s="9">
        <v>76.8</v>
      </c>
      <c r="E3" s="9">
        <v>72.8</v>
      </c>
      <c r="F3" s="15">
        <f>D3*0.6+E3*0.4</f>
        <v>75.2</v>
      </c>
      <c r="G3" s="16">
        <f>SUMPRODUCT(($B$3:$B$3513=B3)*($F$3:$F$3513&gt;F3))+1</f>
        <v>1</v>
      </c>
      <c r="H3" s="14" t="str">
        <f>IF(G3&lt;LOOKUP(B3,Sheet1!$B$2:$B$181,Sheet1!$F$2:$F$181)+1,"是","")</f>
        <v>是</v>
      </c>
    </row>
    <row r="4" ht="20.25" spans="1:8">
      <c r="A4" s="13">
        <v>2</v>
      </c>
      <c r="B4" s="14" t="s">
        <v>423</v>
      </c>
      <c r="C4" s="14" t="s">
        <v>425</v>
      </c>
      <c r="D4" s="9">
        <v>74.4</v>
      </c>
      <c r="E4" s="9">
        <v>0</v>
      </c>
      <c r="F4" s="15">
        <f t="shared" ref="F4:F67" si="0">D4*0.6+E4*0.4</f>
        <v>44.64</v>
      </c>
      <c r="G4" s="16">
        <f>SUMPRODUCT(($B$3:$B$3513=B4)*($F$3:$F$3513&gt;F4))+1</f>
        <v>4</v>
      </c>
      <c r="H4" s="14" t="str">
        <f>IF(G4&lt;LOOKUP(B4,Sheet1!$B$2:$B$181,Sheet1!$F$2:$F$181)+1,"是","")</f>
        <v>是</v>
      </c>
    </row>
    <row r="5" ht="20.25" spans="1:8">
      <c r="A5" s="13">
        <v>3</v>
      </c>
      <c r="B5" s="14" t="s">
        <v>423</v>
      </c>
      <c r="C5" s="14" t="s">
        <v>426</v>
      </c>
      <c r="D5" s="9">
        <v>68.8</v>
      </c>
      <c r="E5" s="9">
        <v>75</v>
      </c>
      <c r="F5" s="15">
        <f t="shared" si="0"/>
        <v>71.28</v>
      </c>
      <c r="G5" s="16">
        <f>SUMPRODUCT(($B$3:$B$3513=B5)*($F$3:$F$3513&gt;F5))+1</f>
        <v>2</v>
      </c>
      <c r="H5" s="14" t="str">
        <f>IF(G5&lt;LOOKUP(B5,Sheet1!$B$2:$B$181,Sheet1!$F$2:$F$181)+1,"是","")</f>
        <v>是</v>
      </c>
    </row>
    <row r="6" ht="20.25" spans="1:8">
      <c r="A6" s="13">
        <v>4</v>
      </c>
      <c r="B6" s="14" t="s">
        <v>423</v>
      </c>
      <c r="C6" s="14" t="s">
        <v>427</v>
      </c>
      <c r="D6" s="9">
        <v>66.4</v>
      </c>
      <c r="E6" s="9">
        <v>67.75</v>
      </c>
      <c r="F6" s="15">
        <f t="shared" si="0"/>
        <v>66.94</v>
      </c>
      <c r="G6" s="16">
        <f>SUMPRODUCT(($B$3:$B$3513=B6)*($F$3:$F$3513&gt;F6))+1</f>
        <v>3</v>
      </c>
      <c r="H6" s="14" t="str">
        <f>IF(G6&lt;LOOKUP(B6,Sheet1!$B$2:$B$181,Sheet1!$F$2:$F$181)+1,"是","")</f>
        <v>是</v>
      </c>
    </row>
    <row r="7" ht="20.25" spans="1:8">
      <c r="A7" s="13">
        <v>5</v>
      </c>
      <c r="B7" s="14" t="s">
        <v>428</v>
      </c>
      <c r="C7" s="14" t="s">
        <v>429</v>
      </c>
      <c r="D7" s="9">
        <v>70.4</v>
      </c>
      <c r="E7" s="9">
        <v>82.25</v>
      </c>
      <c r="F7" s="15">
        <f t="shared" si="0"/>
        <v>75.14</v>
      </c>
      <c r="G7" s="16">
        <f>SUMPRODUCT(($B$3:$B$3513=B7)*($F$3:$F$3513&gt;F7))+1</f>
        <v>1</v>
      </c>
      <c r="H7" s="14" t="str">
        <f>IF(G7&lt;LOOKUP(B7,Sheet1!$B$2:$B$181,Sheet1!$F$2:$F$181)+1,"是","")</f>
        <v>是</v>
      </c>
    </row>
    <row r="8" ht="20.25" spans="1:8">
      <c r="A8" s="13">
        <v>6</v>
      </c>
      <c r="B8" s="14" t="s">
        <v>428</v>
      </c>
      <c r="C8" s="14" t="s">
        <v>430</v>
      </c>
      <c r="D8" s="9">
        <v>68</v>
      </c>
      <c r="E8" s="9">
        <v>80.2</v>
      </c>
      <c r="F8" s="15">
        <f t="shared" si="0"/>
        <v>72.88</v>
      </c>
      <c r="G8" s="16">
        <f>SUMPRODUCT(($B$3:$B$3513=B8)*($F$3:$F$3513&gt;F8))+1</f>
        <v>2</v>
      </c>
      <c r="H8" s="14" t="str">
        <f>IF(G8&lt;LOOKUP(B8,Sheet1!$B$2:$B$181,Sheet1!$F$2:$F$181)+1,"是","")</f>
        <v/>
      </c>
    </row>
    <row r="9" ht="20.25" spans="1:8">
      <c r="A9" s="13">
        <v>7</v>
      </c>
      <c r="B9" s="14" t="s">
        <v>428</v>
      </c>
      <c r="C9" s="14" t="s">
        <v>431</v>
      </c>
      <c r="D9" s="9">
        <v>67.2</v>
      </c>
      <c r="E9" s="9">
        <v>73</v>
      </c>
      <c r="F9" s="15">
        <f t="shared" si="0"/>
        <v>69.52</v>
      </c>
      <c r="G9" s="16">
        <f>SUMPRODUCT(($B$3:$B$3513=B9)*($F$3:$F$3513&gt;F9))+1</f>
        <v>3</v>
      </c>
      <c r="H9" s="14" t="str">
        <f>IF(G9&lt;LOOKUP(B9,Sheet1!$B$2:$B$181,Sheet1!$F$2:$F$181)+1,"是","")</f>
        <v/>
      </c>
    </row>
    <row r="10" ht="20.25" spans="1:8">
      <c r="A10" s="13">
        <v>8</v>
      </c>
      <c r="B10" s="14" t="s">
        <v>432</v>
      </c>
      <c r="C10" s="14" t="s">
        <v>433</v>
      </c>
      <c r="D10" s="9">
        <v>78.4</v>
      </c>
      <c r="E10" s="9">
        <v>73.55</v>
      </c>
      <c r="F10" s="15">
        <f t="shared" si="0"/>
        <v>76.46</v>
      </c>
      <c r="G10" s="16">
        <f>SUMPRODUCT(($B$3:$B$3513=B10)*($F$3:$F$3513&gt;F10))+1</f>
        <v>1</v>
      </c>
      <c r="H10" s="14" t="str">
        <f>IF(G10&lt;LOOKUP(B10,Sheet1!$B$2:$B$181,Sheet1!$F$2:$F$181)+1,"是","")</f>
        <v>是</v>
      </c>
    </row>
    <row r="11" ht="20.25" spans="1:8">
      <c r="A11" s="13">
        <v>9</v>
      </c>
      <c r="B11" s="14" t="s">
        <v>432</v>
      </c>
      <c r="C11" s="14" t="s">
        <v>434</v>
      </c>
      <c r="D11" s="9">
        <v>63.2</v>
      </c>
      <c r="E11" s="9">
        <v>0</v>
      </c>
      <c r="F11" s="15">
        <f t="shared" si="0"/>
        <v>37.92</v>
      </c>
      <c r="G11" s="16">
        <f>SUMPRODUCT(($B$3:$B$3513=B11)*($F$3:$F$3513&gt;F11))+1</f>
        <v>3</v>
      </c>
      <c r="H11" s="14" t="str">
        <f>IF(G11&lt;LOOKUP(B11,Sheet1!$B$2:$B$181,Sheet1!$F$2:$F$181)+1,"是","")</f>
        <v/>
      </c>
    </row>
    <row r="12" ht="20.25" spans="1:8">
      <c r="A12" s="13">
        <v>10</v>
      </c>
      <c r="B12" s="14" t="s">
        <v>432</v>
      </c>
      <c r="C12" s="14" t="s">
        <v>435</v>
      </c>
      <c r="D12" s="9">
        <v>61.6</v>
      </c>
      <c r="E12" s="9">
        <v>75.4</v>
      </c>
      <c r="F12" s="15">
        <f t="shared" si="0"/>
        <v>67.12</v>
      </c>
      <c r="G12" s="16">
        <f>SUMPRODUCT(($B$3:$B$3513=B12)*($F$3:$F$3513&gt;F12))+1</f>
        <v>2</v>
      </c>
      <c r="H12" s="14" t="str">
        <f>IF(G12&lt;LOOKUP(B12,Sheet1!$B$2:$B$181,Sheet1!$F$2:$F$181)+1,"是","")</f>
        <v>是</v>
      </c>
    </row>
    <row r="13" ht="20.25" spans="1:8">
      <c r="A13" s="13">
        <v>11</v>
      </c>
      <c r="B13" s="14" t="s">
        <v>436</v>
      </c>
      <c r="C13" s="14" t="s">
        <v>437</v>
      </c>
      <c r="D13" s="9">
        <v>62.4</v>
      </c>
      <c r="E13" s="9">
        <v>81.2</v>
      </c>
      <c r="F13" s="15">
        <f t="shared" si="0"/>
        <v>69.92</v>
      </c>
      <c r="G13" s="16">
        <f>SUMPRODUCT(($B$3:$B$3513=B13)*($F$3:$F$3513&gt;F13))+1</f>
        <v>1</v>
      </c>
      <c r="H13" s="14" t="str">
        <f>IF(G13&lt;LOOKUP(B13,Sheet1!$B$2:$B$181,Sheet1!$F$2:$F$181)+1,"是","")</f>
        <v>是</v>
      </c>
    </row>
    <row r="14" ht="20.25" spans="1:8">
      <c r="A14" s="13">
        <v>12</v>
      </c>
      <c r="B14" s="14" t="s">
        <v>438</v>
      </c>
      <c r="C14" s="14" t="s">
        <v>439</v>
      </c>
      <c r="D14" s="9">
        <v>65.6</v>
      </c>
      <c r="E14" s="9">
        <v>68.65</v>
      </c>
      <c r="F14" s="15">
        <f t="shared" si="0"/>
        <v>66.82</v>
      </c>
      <c r="G14" s="16">
        <f>SUMPRODUCT(($B$3:$B$3513=B14)*($F$3:$F$3513&gt;F14))+1</f>
        <v>1</v>
      </c>
      <c r="H14" s="14" t="str">
        <f>IF(G14&lt;LOOKUP(B14,Sheet1!$B$2:$B$181,Sheet1!$F$2:$F$181)+1,"是","")</f>
        <v>是</v>
      </c>
    </row>
    <row r="15" ht="20.25" spans="1:8">
      <c r="A15" s="13">
        <v>13</v>
      </c>
      <c r="B15" s="14" t="s">
        <v>440</v>
      </c>
      <c r="C15" s="14" t="s">
        <v>441</v>
      </c>
      <c r="D15" s="9">
        <v>63.2</v>
      </c>
      <c r="E15" s="9">
        <v>71.2</v>
      </c>
      <c r="F15" s="15">
        <f t="shared" si="0"/>
        <v>66.4</v>
      </c>
      <c r="G15" s="16">
        <f>SUMPRODUCT(($B$3:$B$3513=B15)*($F$3:$F$3513&gt;F15))+1</f>
        <v>1</v>
      </c>
      <c r="H15" s="14" t="str">
        <f>IF(G15&lt;LOOKUP(B15,Sheet1!$B$2:$B$181,Sheet1!$F$2:$F$181)+1,"是","")</f>
        <v>是</v>
      </c>
    </row>
    <row r="16" ht="20.25" spans="1:8">
      <c r="A16" s="13">
        <v>14</v>
      </c>
      <c r="B16" s="14" t="s">
        <v>442</v>
      </c>
      <c r="C16" s="14" t="s">
        <v>443</v>
      </c>
      <c r="D16" s="9">
        <v>74.4</v>
      </c>
      <c r="E16" s="9">
        <v>75.9</v>
      </c>
      <c r="F16" s="15">
        <f t="shared" si="0"/>
        <v>75</v>
      </c>
      <c r="G16" s="16">
        <f>SUMPRODUCT(($B$3:$B$3513=B16)*($F$3:$F$3513&gt;F16))+1</f>
        <v>1</v>
      </c>
      <c r="H16" s="14" t="str">
        <f>IF(G16&lt;LOOKUP(B16,Sheet1!$B$2:$B$181,Sheet1!$F$2:$F$181)+1,"是","")</f>
        <v>是</v>
      </c>
    </row>
    <row r="17" ht="20.25" spans="1:8">
      <c r="A17" s="13">
        <v>15</v>
      </c>
      <c r="B17" s="14" t="s">
        <v>442</v>
      </c>
      <c r="C17" s="14" t="s">
        <v>444</v>
      </c>
      <c r="D17" s="9">
        <v>70.4</v>
      </c>
      <c r="E17" s="9">
        <v>0</v>
      </c>
      <c r="F17" s="15">
        <f t="shared" si="0"/>
        <v>42.24</v>
      </c>
      <c r="G17" s="16">
        <f>SUMPRODUCT(($B$3:$B$3513=B17)*($F$3:$F$3513&gt;F17))+1</f>
        <v>3</v>
      </c>
      <c r="H17" s="14" t="str">
        <f>IF(G17&lt;LOOKUP(B17,Sheet1!$B$2:$B$181,Sheet1!$F$2:$F$181)+1,"是","")</f>
        <v/>
      </c>
    </row>
    <row r="18" ht="20.25" spans="1:8">
      <c r="A18" s="13">
        <v>16</v>
      </c>
      <c r="B18" s="14" t="s">
        <v>442</v>
      </c>
      <c r="C18" s="14" t="s">
        <v>445</v>
      </c>
      <c r="D18" s="9">
        <v>63.2</v>
      </c>
      <c r="E18" s="9">
        <v>69.8</v>
      </c>
      <c r="F18" s="15">
        <f t="shared" si="0"/>
        <v>65.84</v>
      </c>
      <c r="G18" s="16">
        <f>SUMPRODUCT(($B$3:$B$3513=B18)*($F$3:$F$3513&gt;F18))+1</f>
        <v>2</v>
      </c>
      <c r="H18" s="14" t="str">
        <f>IF(G18&lt;LOOKUP(B18,Sheet1!$B$2:$B$181,Sheet1!$F$2:$F$181)+1,"是","")</f>
        <v/>
      </c>
    </row>
    <row r="19" ht="20.25" spans="1:8">
      <c r="A19" s="13">
        <v>17</v>
      </c>
      <c r="B19" s="14" t="s">
        <v>446</v>
      </c>
      <c r="C19" s="14" t="s">
        <v>447</v>
      </c>
      <c r="D19" s="9">
        <v>79.2</v>
      </c>
      <c r="E19" s="9">
        <v>71.5</v>
      </c>
      <c r="F19" s="15">
        <f t="shared" si="0"/>
        <v>76.12</v>
      </c>
      <c r="G19" s="16">
        <f>SUMPRODUCT(($B$3:$B$3513=B19)*($F$3:$F$3513&gt;F19))+1</f>
        <v>1</v>
      </c>
      <c r="H19" s="14" t="str">
        <f>IF(G19&lt;LOOKUP(B19,Sheet1!$B$2:$B$181,Sheet1!$F$2:$F$181)+1,"是","")</f>
        <v>是</v>
      </c>
    </row>
    <row r="20" ht="20.25" spans="1:8">
      <c r="A20" s="13">
        <v>18</v>
      </c>
      <c r="B20" s="14" t="s">
        <v>446</v>
      </c>
      <c r="C20" s="14" t="s">
        <v>448</v>
      </c>
      <c r="D20" s="9">
        <v>73.6</v>
      </c>
      <c r="E20" s="9">
        <v>73.3</v>
      </c>
      <c r="F20" s="15">
        <f t="shared" si="0"/>
        <v>73.48</v>
      </c>
      <c r="G20" s="16">
        <f>SUMPRODUCT(($B$3:$B$3513=B20)*($F$3:$F$3513&gt;F20))+1</f>
        <v>2</v>
      </c>
      <c r="H20" s="14" t="str">
        <f>IF(G20&lt;LOOKUP(B20,Sheet1!$B$2:$B$181,Sheet1!$F$2:$F$181)+1,"是","")</f>
        <v>是</v>
      </c>
    </row>
    <row r="21" ht="20.25" spans="1:8">
      <c r="A21" s="13">
        <v>19</v>
      </c>
      <c r="B21" s="14" t="s">
        <v>449</v>
      </c>
      <c r="C21" s="14" t="s">
        <v>450</v>
      </c>
      <c r="D21" s="9">
        <v>77.6</v>
      </c>
      <c r="E21" s="9">
        <v>82.05</v>
      </c>
      <c r="F21" s="15">
        <f t="shared" si="0"/>
        <v>79.38</v>
      </c>
      <c r="G21" s="16">
        <f>SUMPRODUCT(($B$3:$B$3513=B21)*($F$3:$F$3513&gt;F21))+1</f>
        <v>1</v>
      </c>
      <c r="H21" s="14" t="str">
        <f>IF(G21&lt;LOOKUP(B21,Sheet1!$B$2:$B$181,Sheet1!$F$2:$F$181)+1,"是","")</f>
        <v>是</v>
      </c>
    </row>
    <row r="22" ht="20.25" spans="1:8">
      <c r="A22" s="13">
        <v>20</v>
      </c>
      <c r="B22" s="14" t="s">
        <v>451</v>
      </c>
      <c r="C22" s="14" t="s">
        <v>452</v>
      </c>
      <c r="D22" s="9">
        <v>72.8</v>
      </c>
      <c r="E22" s="9">
        <v>75.4</v>
      </c>
      <c r="F22" s="15">
        <f t="shared" si="0"/>
        <v>73.84</v>
      </c>
      <c r="G22" s="16">
        <f>SUMPRODUCT(($B$3:$B$3513=B22)*($F$3:$F$3513&gt;F22))+1</f>
        <v>1</v>
      </c>
      <c r="H22" s="14" t="str">
        <f>IF(G22&lt;LOOKUP(B22,Sheet1!$B$2:$B$181,Sheet1!$F$2:$F$181)+1,"是","")</f>
        <v>是</v>
      </c>
    </row>
    <row r="23" ht="20.25" spans="1:8">
      <c r="A23" s="13">
        <v>21</v>
      </c>
      <c r="B23" s="14" t="s">
        <v>451</v>
      </c>
      <c r="C23" s="14" t="s">
        <v>453</v>
      </c>
      <c r="D23" s="9">
        <v>67.2</v>
      </c>
      <c r="E23" s="9">
        <v>77.4</v>
      </c>
      <c r="F23" s="15">
        <f t="shared" si="0"/>
        <v>71.28</v>
      </c>
      <c r="G23" s="16">
        <f>SUMPRODUCT(($B$3:$B$3513=B23)*($F$3:$F$3513&gt;F23))+1</f>
        <v>2</v>
      </c>
      <c r="H23" s="14" t="str">
        <f>IF(G23&lt;LOOKUP(B23,Sheet1!$B$2:$B$181,Sheet1!$F$2:$F$181)+1,"是","")</f>
        <v>是</v>
      </c>
    </row>
    <row r="24" ht="20.25" spans="1:8">
      <c r="A24" s="13">
        <v>22</v>
      </c>
      <c r="B24" s="14" t="s">
        <v>454</v>
      </c>
      <c r="C24" s="14" t="s">
        <v>455</v>
      </c>
      <c r="D24" s="9">
        <v>76</v>
      </c>
      <c r="E24" s="9">
        <v>77.45</v>
      </c>
      <c r="F24" s="15">
        <f t="shared" si="0"/>
        <v>76.58</v>
      </c>
      <c r="G24" s="16">
        <f>SUMPRODUCT(($B$3:$B$3513=B24)*($F$3:$F$3513&gt;F24))+1</f>
        <v>2</v>
      </c>
      <c r="H24" s="14" t="str">
        <f>IF(G24&lt;LOOKUP(B24,Sheet1!$B$2:$B$181,Sheet1!$F$2:$F$181)+1,"是","")</f>
        <v/>
      </c>
    </row>
    <row r="25" ht="20.25" spans="1:8">
      <c r="A25" s="13">
        <v>23</v>
      </c>
      <c r="B25" s="14" t="s">
        <v>454</v>
      </c>
      <c r="C25" s="14" t="s">
        <v>456</v>
      </c>
      <c r="D25" s="9">
        <v>75.2</v>
      </c>
      <c r="E25" s="9">
        <v>80.2</v>
      </c>
      <c r="F25" s="15">
        <f t="shared" si="0"/>
        <v>77.2</v>
      </c>
      <c r="G25" s="16">
        <f>SUMPRODUCT(($B$3:$B$3513=B25)*($F$3:$F$3513&gt;F25))+1</f>
        <v>1</v>
      </c>
      <c r="H25" s="14" t="str">
        <f>IF(G25&lt;LOOKUP(B25,Sheet1!$B$2:$B$181,Sheet1!$F$2:$F$181)+1,"是","")</f>
        <v>是</v>
      </c>
    </row>
    <row r="26" ht="20.25" spans="1:8">
      <c r="A26" s="13">
        <v>24</v>
      </c>
      <c r="B26" s="14" t="s">
        <v>454</v>
      </c>
      <c r="C26" s="14" t="s">
        <v>457</v>
      </c>
      <c r="D26" s="9">
        <v>72.8</v>
      </c>
      <c r="E26" s="9">
        <v>79.6</v>
      </c>
      <c r="F26" s="15">
        <f t="shared" si="0"/>
        <v>75.52</v>
      </c>
      <c r="G26" s="16">
        <f>SUMPRODUCT(($B$3:$B$3513=B26)*($F$3:$F$3513&gt;F26))+1</f>
        <v>3</v>
      </c>
      <c r="H26" s="14" t="str">
        <f>IF(G26&lt;LOOKUP(B26,Sheet1!$B$2:$B$181,Sheet1!$F$2:$F$181)+1,"是","")</f>
        <v/>
      </c>
    </row>
    <row r="27" ht="20.25" spans="1:8">
      <c r="A27" s="13">
        <v>25</v>
      </c>
      <c r="B27" s="14" t="s">
        <v>458</v>
      </c>
      <c r="C27" s="14" t="s">
        <v>459</v>
      </c>
      <c r="D27" s="9">
        <v>73.6</v>
      </c>
      <c r="E27" s="9">
        <v>76.4</v>
      </c>
      <c r="F27" s="15">
        <f t="shared" si="0"/>
        <v>74.72</v>
      </c>
      <c r="G27" s="16">
        <f>SUMPRODUCT(($B$3:$B$3513=B27)*($F$3:$F$3513&gt;F27))+1</f>
        <v>1</v>
      </c>
      <c r="H27" s="14" t="str">
        <f>IF(G27&lt;LOOKUP(B27,Sheet1!$B$2:$B$181,Sheet1!$F$2:$F$181)+1,"是","")</f>
        <v>是</v>
      </c>
    </row>
    <row r="28" ht="20.25" spans="1:8">
      <c r="A28" s="13">
        <v>26</v>
      </c>
      <c r="B28" s="14" t="s">
        <v>458</v>
      </c>
      <c r="C28" s="14" t="s">
        <v>460</v>
      </c>
      <c r="D28" s="9">
        <v>68.8</v>
      </c>
      <c r="E28" s="9">
        <v>75.6</v>
      </c>
      <c r="F28" s="15">
        <f t="shared" si="0"/>
        <v>71.52</v>
      </c>
      <c r="G28" s="16">
        <f>SUMPRODUCT(($B$3:$B$3513=B28)*($F$3:$F$3513&gt;F28))+1</f>
        <v>3</v>
      </c>
      <c r="H28" s="14" t="str">
        <f>IF(G28&lt;LOOKUP(B28,Sheet1!$B$2:$B$181,Sheet1!$F$2:$F$181)+1,"是","")</f>
        <v/>
      </c>
    </row>
    <row r="29" ht="20.25" spans="1:8">
      <c r="A29" s="13">
        <v>27</v>
      </c>
      <c r="B29" s="14" t="s">
        <v>458</v>
      </c>
      <c r="C29" s="14" t="s">
        <v>461</v>
      </c>
      <c r="D29" s="9">
        <v>68</v>
      </c>
      <c r="E29" s="9">
        <v>75.8</v>
      </c>
      <c r="F29" s="15">
        <f t="shared" si="0"/>
        <v>71.12</v>
      </c>
      <c r="G29" s="16">
        <f>SUMPRODUCT(($B$3:$B$3513=B29)*($F$3:$F$3513&gt;F29))+1</f>
        <v>5</v>
      </c>
      <c r="H29" s="14" t="str">
        <f>IF(G29&lt;LOOKUP(B29,Sheet1!$B$2:$B$181,Sheet1!$F$2:$F$181)+1,"是","")</f>
        <v/>
      </c>
    </row>
    <row r="30" ht="20.25" spans="1:8">
      <c r="A30" s="13">
        <v>28</v>
      </c>
      <c r="B30" s="14" t="s">
        <v>458</v>
      </c>
      <c r="C30" s="14" t="s">
        <v>462</v>
      </c>
      <c r="D30" s="9">
        <v>68</v>
      </c>
      <c r="E30" s="9">
        <v>78.1</v>
      </c>
      <c r="F30" s="15">
        <f t="shared" si="0"/>
        <v>72.04</v>
      </c>
      <c r="G30" s="16">
        <f>SUMPRODUCT(($B$3:$B$3513=B30)*($F$3:$F$3513&gt;F30))+1</f>
        <v>2</v>
      </c>
      <c r="H30" s="14" t="str">
        <f>IF(G30&lt;LOOKUP(B30,Sheet1!$B$2:$B$181,Sheet1!$F$2:$F$181)+1,"是","")</f>
        <v/>
      </c>
    </row>
    <row r="31" ht="20.25" spans="1:8">
      <c r="A31" s="13">
        <v>29</v>
      </c>
      <c r="B31" s="14" t="s">
        <v>458</v>
      </c>
      <c r="C31" s="14" t="s">
        <v>463</v>
      </c>
      <c r="D31" s="9">
        <v>68</v>
      </c>
      <c r="E31" s="9">
        <v>76.6</v>
      </c>
      <c r="F31" s="15">
        <f t="shared" si="0"/>
        <v>71.44</v>
      </c>
      <c r="G31" s="16">
        <f>SUMPRODUCT(($B$3:$B$3513=B31)*($F$3:$F$3513&gt;F31))+1</f>
        <v>4</v>
      </c>
      <c r="H31" s="14" t="str">
        <f>IF(G31&lt;LOOKUP(B31,Sheet1!$B$2:$B$181,Sheet1!$F$2:$F$181)+1,"是","")</f>
        <v/>
      </c>
    </row>
    <row r="32" ht="20.25" spans="1:8">
      <c r="A32" s="13">
        <v>30</v>
      </c>
      <c r="B32" s="14" t="s">
        <v>464</v>
      </c>
      <c r="C32" s="14" t="s">
        <v>465</v>
      </c>
      <c r="D32" s="9">
        <v>72.8</v>
      </c>
      <c r="E32" s="9">
        <v>72.75</v>
      </c>
      <c r="F32" s="15">
        <f t="shared" si="0"/>
        <v>72.78</v>
      </c>
      <c r="G32" s="16">
        <f>SUMPRODUCT(($B$3:$B$3513=B32)*($F$3:$F$3513&gt;F32))+1</f>
        <v>1</v>
      </c>
      <c r="H32" s="14" t="str">
        <f>IF(G32&lt;LOOKUP(B32,Sheet1!$B$2:$B$181,Sheet1!$F$2:$F$181)+1,"是","")</f>
        <v>是</v>
      </c>
    </row>
    <row r="33" ht="20.25" spans="1:8">
      <c r="A33" s="13">
        <v>31</v>
      </c>
      <c r="B33" s="14" t="s">
        <v>464</v>
      </c>
      <c r="C33" s="14" t="s">
        <v>466</v>
      </c>
      <c r="D33" s="9">
        <v>68</v>
      </c>
      <c r="E33" s="9">
        <v>76.8</v>
      </c>
      <c r="F33" s="15">
        <f t="shared" si="0"/>
        <v>71.52</v>
      </c>
      <c r="G33" s="16">
        <f>SUMPRODUCT(($B$3:$B$3513=B33)*($F$3:$F$3513&gt;F33))+1</f>
        <v>2</v>
      </c>
      <c r="H33" s="14" t="str">
        <f>IF(G33&lt;LOOKUP(B33,Sheet1!$B$2:$B$181,Sheet1!$F$2:$F$181)+1,"是","")</f>
        <v/>
      </c>
    </row>
    <row r="34" ht="20.25" spans="1:8">
      <c r="A34" s="13">
        <v>32</v>
      </c>
      <c r="B34" s="14" t="s">
        <v>464</v>
      </c>
      <c r="C34" s="14" t="s">
        <v>467</v>
      </c>
      <c r="D34" s="9">
        <v>66.4</v>
      </c>
      <c r="E34" s="9">
        <v>70.5</v>
      </c>
      <c r="F34" s="15">
        <f t="shared" si="0"/>
        <v>68.04</v>
      </c>
      <c r="G34" s="16">
        <f>SUMPRODUCT(($B$3:$B$3513=B34)*($F$3:$F$3513&gt;F34))+1</f>
        <v>3</v>
      </c>
      <c r="H34" s="14" t="str">
        <f>IF(G34&lt;LOOKUP(B34,Sheet1!$B$2:$B$181,Sheet1!$F$2:$F$181)+1,"是","")</f>
        <v/>
      </c>
    </row>
    <row r="35" ht="20.25" spans="1:8">
      <c r="A35" s="13">
        <v>33</v>
      </c>
      <c r="B35" s="14" t="s">
        <v>468</v>
      </c>
      <c r="C35" s="14" t="s">
        <v>469</v>
      </c>
      <c r="D35" s="9">
        <v>71.2</v>
      </c>
      <c r="E35" s="9">
        <v>75.4</v>
      </c>
      <c r="F35" s="15">
        <f t="shared" si="0"/>
        <v>72.88</v>
      </c>
      <c r="G35" s="16">
        <f>SUMPRODUCT(($B$3:$B$3513=B35)*($F$3:$F$3513&gt;F35))+1</f>
        <v>2</v>
      </c>
      <c r="H35" s="14" t="str">
        <f>IF(G35&lt;LOOKUP(B35,Sheet1!$B$2:$B$181,Sheet1!$F$2:$F$181)+1,"是","")</f>
        <v/>
      </c>
    </row>
    <row r="36" ht="20.25" spans="1:8">
      <c r="A36" s="13">
        <v>34</v>
      </c>
      <c r="B36" s="14" t="s">
        <v>468</v>
      </c>
      <c r="C36" s="14" t="s">
        <v>470</v>
      </c>
      <c r="D36" s="9">
        <v>71.2</v>
      </c>
      <c r="E36" s="9">
        <v>76.95</v>
      </c>
      <c r="F36" s="15">
        <f t="shared" si="0"/>
        <v>73.5</v>
      </c>
      <c r="G36" s="16">
        <f>SUMPRODUCT(($B$3:$B$3513=B36)*($F$3:$F$3513&gt;F36))+1</f>
        <v>1</v>
      </c>
      <c r="H36" s="14" t="str">
        <f>IF(G36&lt;LOOKUP(B36,Sheet1!$B$2:$B$181,Sheet1!$F$2:$F$181)+1,"是","")</f>
        <v>是</v>
      </c>
    </row>
    <row r="37" ht="20.25" spans="1:8">
      <c r="A37" s="13">
        <v>35</v>
      </c>
      <c r="B37" s="14" t="s">
        <v>468</v>
      </c>
      <c r="C37" s="14" t="s">
        <v>471</v>
      </c>
      <c r="D37" s="9">
        <v>69.6</v>
      </c>
      <c r="E37" s="9">
        <v>75.6</v>
      </c>
      <c r="F37" s="15">
        <f t="shared" si="0"/>
        <v>72</v>
      </c>
      <c r="G37" s="16">
        <f>SUMPRODUCT(($B$3:$B$3513=B37)*($F$3:$F$3513&gt;F37))+1</f>
        <v>3</v>
      </c>
      <c r="H37" s="14" t="str">
        <f>IF(G37&lt;LOOKUP(B37,Sheet1!$B$2:$B$181,Sheet1!$F$2:$F$181)+1,"是","")</f>
        <v/>
      </c>
    </row>
    <row r="38" ht="20.25" spans="1:8">
      <c r="A38" s="13">
        <v>36</v>
      </c>
      <c r="B38" s="14" t="s">
        <v>468</v>
      </c>
      <c r="C38" s="14" t="s">
        <v>472</v>
      </c>
      <c r="D38" s="9">
        <v>69.6</v>
      </c>
      <c r="E38" s="9">
        <v>52.25</v>
      </c>
      <c r="F38" s="15">
        <f t="shared" si="0"/>
        <v>62.66</v>
      </c>
      <c r="G38" s="16">
        <f>SUMPRODUCT(($B$3:$B$3513=B38)*($F$3:$F$3513&gt;F38))+1</f>
        <v>5</v>
      </c>
      <c r="H38" s="14" t="str">
        <f>IF(G38&lt;LOOKUP(B38,Sheet1!$B$2:$B$181,Sheet1!$F$2:$F$181)+1,"是","")</f>
        <v/>
      </c>
    </row>
    <row r="39" ht="20.25" spans="1:8">
      <c r="A39" s="13">
        <v>37</v>
      </c>
      <c r="B39" s="14" t="s">
        <v>468</v>
      </c>
      <c r="C39" s="14" t="s">
        <v>473</v>
      </c>
      <c r="D39" s="9">
        <v>69.6</v>
      </c>
      <c r="E39" s="9">
        <v>75.1</v>
      </c>
      <c r="F39" s="15">
        <f t="shared" si="0"/>
        <v>71.8</v>
      </c>
      <c r="G39" s="16">
        <f>SUMPRODUCT(($B$3:$B$3513=B39)*($F$3:$F$3513&gt;F39))+1</f>
        <v>4</v>
      </c>
      <c r="H39" s="14" t="str">
        <f>IF(G39&lt;LOOKUP(B39,Sheet1!$B$2:$B$181,Sheet1!$F$2:$F$181)+1,"是","")</f>
        <v/>
      </c>
    </row>
    <row r="40" ht="20.25" spans="1:8">
      <c r="A40" s="13">
        <v>38</v>
      </c>
      <c r="B40" s="14" t="s">
        <v>474</v>
      </c>
      <c r="C40" s="14" t="s">
        <v>475</v>
      </c>
      <c r="D40" s="9">
        <v>79.2</v>
      </c>
      <c r="E40" s="9">
        <v>83.55</v>
      </c>
      <c r="F40" s="15">
        <f t="shared" si="0"/>
        <v>80.94</v>
      </c>
      <c r="G40" s="16">
        <f>SUMPRODUCT(($B$3:$B$3513=B40)*($F$3:$F$3513&gt;F40))+1</f>
        <v>1</v>
      </c>
      <c r="H40" s="14" t="str">
        <f>IF(G40&lt;LOOKUP(B40,Sheet1!$B$2:$B$181,Sheet1!$F$2:$F$181)+1,"是","")</f>
        <v>是</v>
      </c>
    </row>
    <row r="41" ht="20.25" spans="1:8">
      <c r="A41" s="13">
        <v>39</v>
      </c>
      <c r="B41" s="14" t="s">
        <v>474</v>
      </c>
      <c r="C41" s="14" t="s">
        <v>476</v>
      </c>
      <c r="D41" s="9">
        <v>74.4</v>
      </c>
      <c r="E41" s="9">
        <v>78</v>
      </c>
      <c r="F41" s="15">
        <f t="shared" si="0"/>
        <v>75.84</v>
      </c>
      <c r="G41" s="16">
        <f>SUMPRODUCT(($B$3:$B$3513=B41)*($F$3:$F$3513&gt;F41))+1</f>
        <v>2</v>
      </c>
      <c r="H41" s="14" t="str">
        <f>IF(G41&lt;LOOKUP(B41,Sheet1!$B$2:$B$181,Sheet1!$F$2:$F$181)+1,"是","")</f>
        <v>是</v>
      </c>
    </row>
    <row r="42" ht="20.25" spans="1:8">
      <c r="A42" s="13">
        <v>40</v>
      </c>
      <c r="B42" s="14" t="s">
        <v>474</v>
      </c>
      <c r="C42" s="14" t="s">
        <v>477</v>
      </c>
      <c r="D42" s="9">
        <v>72.8</v>
      </c>
      <c r="E42" s="9">
        <v>79.35</v>
      </c>
      <c r="F42" s="15">
        <f t="shared" si="0"/>
        <v>75.42</v>
      </c>
      <c r="G42" s="16">
        <f>SUMPRODUCT(($B$3:$B$3513=B42)*($F$3:$F$3513&gt;F42))+1</f>
        <v>3</v>
      </c>
      <c r="H42" s="14" t="str">
        <f>IF(G42&lt;LOOKUP(B42,Sheet1!$B$2:$B$181,Sheet1!$F$2:$F$181)+1,"是","")</f>
        <v/>
      </c>
    </row>
    <row r="43" ht="20.25" spans="1:8">
      <c r="A43" s="13">
        <v>41</v>
      </c>
      <c r="B43" s="14" t="s">
        <v>474</v>
      </c>
      <c r="C43" s="14" t="s">
        <v>478</v>
      </c>
      <c r="D43" s="9">
        <v>71.2</v>
      </c>
      <c r="E43" s="9">
        <v>75.05</v>
      </c>
      <c r="F43" s="15">
        <f t="shared" si="0"/>
        <v>72.74</v>
      </c>
      <c r="G43" s="16">
        <f>SUMPRODUCT(($B$3:$B$3513=B43)*($F$3:$F$3513&gt;F43))+1</f>
        <v>5</v>
      </c>
      <c r="H43" s="14" t="str">
        <f>IF(G43&lt;LOOKUP(B43,Sheet1!$B$2:$B$181,Sheet1!$F$2:$F$181)+1,"是","")</f>
        <v/>
      </c>
    </row>
    <row r="44" ht="20.25" spans="1:8">
      <c r="A44" s="13">
        <v>42</v>
      </c>
      <c r="B44" s="14" t="s">
        <v>474</v>
      </c>
      <c r="C44" s="14" t="s">
        <v>479</v>
      </c>
      <c r="D44" s="9">
        <v>70.4</v>
      </c>
      <c r="E44" s="9">
        <v>76.7</v>
      </c>
      <c r="F44" s="15">
        <f t="shared" si="0"/>
        <v>72.92</v>
      </c>
      <c r="G44" s="16">
        <f>SUMPRODUCT(($B$3:$B$3513=B44)*($F$3:$F$3513&gt;F44))+1</f>
        <v>4</v>
      </c>
      <c r="H44" s="14" t="str">
        <f>IF(G44&lt;LOOKUP(B44,Sheet1!$B$2:$B$181,Sheet1!$F$2:$F$181)+1,"是","")</f>
        <v/>
      </c>
    </row>
    <row r="45" ht="20.25" spans="1:8">
      <c r="A45" s="13">
        <v>43</v>
      </c>
      <c r="B45" s="14" t="s">
        <v>474</v>
      </c>
      <c r="C45" s="14" t="s">
        <v>480</v>
      </c>
      <c r="D45" s="9">
        <v>67.2</v>
      </c>
      <c r="E45" s="9">
        <v>78.05</v>
      </c>
      <c r="F45" s="15">
        <f t="shared" si="0"/>
        <v>71.54</v>
      </c>
      <c r="G45" s="16">
        <f>SUMPRODUCT(($B$3:$B$3513=B45)*($F$3:$F$3513&gt;F45))+1</f>
        <v>6</v>
      </c>
      <c r="H45" s="14" t="str">
        <f>IF(G45&lt;LOOKUP(B45,Sheet1!$B$2:$B$181,Sheet1!$F$2:$F$181)+1,"是","")</f>
        <v/>
      </c>
    </row>
    <row r="46" ht="20.25" spans="1:8">
      <c r="A46" s="13">
        <v>44</v>
      </c>
      <c r="B46" s="14" t="s">
        <v>474</v>
      </c>
      <c r="C46" s="14" t="s">
        <v>481</v>
      </c>
      <c r="D46" s="9">
        <v>67.2</v>
      </c>
      <c r="E46" s="9">
        <v>76.9</v>
      </c>
      <c r="F46" s="15">
        <f t="shared" si="0"/>
        <v>71.08</v>
      </c>
      <c r="G46" s="16">
        <f>SUMPRODUCT(($B$3:$B$3513=B46)*($F$3:$F$3513&gt;F46))+1</f>
        <v>7</v>
      </c>
      <c r="H46" s="14" t="str">
        <f>IF(G46&lt;LOOKUP(B46,Sheet1!$B$2:$B$181,Sheet1!$F$2:$F$181)+1,"是","")</f>
        <v/>
      </c>
    </row>
    <row r="47" ht="20.25" spans="1:8">
      <c r="A47" s="13">
        <v>45</v>
      </c>
      <c r="B47" s="14" t="s">
        <v>482</v>
      </c>
      <c r="C47" s="14" t="s">
        <v>483</v>
      </c>
      <c r="D47" s="9">
        <v>76.8</v>
      </c>
      <c r="E47" s="9">
        <v>83.15</v>
      </c>
      <c r="F47" s="15">
        <f t="shared" si="0"/>
        <v>79.34</v>
      </c>
      <c r="G47" s="16">
        <f>SUMPRODUCT(($B$3:$B$3513=B47)*($F$3:$F$3513&gt;F47))+1</f>
        <v>1</v>
      </c>
      <c r="H47" s="14" t="str">
        <f>IF(G47&lt;LOOKUP(B47,Sheet1!$B$2:$B$181,Sheet1!$F$2:$F$181)+1,"是","")</f>
        <v>是</v>
      </c>
    </row>
    <row r="48" ht="20.25" spans="1:8">
      <c r="A48" s="13">
        <v>46</v>
      </c>
      <c r="B48" s="14" t="s">
        <v>482</v>
      </c>
      <c r="C48" s="14" t="s">
        <v>484</v>
      </c>
      <c r="D48" s="9">
        <v>73.6</v>
      </c>
      <c r="E48" s="9">
        <v>76.65</v>
      </c>
      <c r="F48" s="15">
        <f t="shared" si="0"/>
        <v>74.82</v>
      </c>
      <c r="G48" s="16">
        <f>SUMPRODUCT(($B$3:$B$3513=B48)*($F$3:$F$3513&gt;F48))+1</f>
        <v>3</v>
      </c>
      <c r="H48" s="14" t="str">
        <f>IF(G48&lt;LOOKUP(B48,Sheet1!$B$2:$B$181,Sheet1!$F$2:$F$181)+1,"是","")</f>
        <v/>
      </c>
    </row>
    <row r="49" ht="20.25" spans="1:8">
      <c r="A49" s="13">
        <v>47</v>
      </c>
      <c r="B49" s="14" t="s">
        <v>482</v>
      </c>
      <c r="C49" s="14" t="s">
        <v>485</v>
      </c>
      <c r="D49" s="9">
        <v>73.6</v>
      </c>
      <c r="E49" s="9">
        <v>75.8</v>
      </c>
      <c r="F49" s="15">
        <f t="shared" si="0"/>
        <v>74.48</v>
      </c>
      <c r="G49" s="16">
        <f>SUMPRODUCT(($B$3:$B$3513=B49)*($F$3:$F$3513&gt;F49))+1</f>
        <v>5</v>
      </c>
      <c r="H49" s="14" t="str">
        <f>IF(G49&lt;LOOKUP(B49,Sheet1!$B$2:$B$181,Sheet1!$F$2:$F$181)+1,"是","")</f>
        <v/>
      </c>
    </row>
    <row r="50" ht="20.25" spans="1:8">
      <c r="A50" s="13">
        <v>48</v>
      </c>
      <c r="B50" s="14" t="s">
        <v>482</v>
      </c>
      <c r="C50" s="14" t="s">
        <v>486</v>
      </c>
      <c r="D50" s="9">
        <v>72</v>
      </c>
      <c r="E50" s="9">
        <v>83.3</v>
      </c>
      <c r="F50" s="15">
        <f t="shared" si="0"/>
        <v>76.52</v>
      </c>
      <c r="G50" s="16">
        <f>SUMPRODUCT(($B$3:$B$3513=B50)*($F$3:$F$3513&gt;F50))+1</f>
        <v>2</v>
      </c>
      <c r="H50" s="14" t="str">
        <f>IF(G50&lt;LOOKUP(B50,Sheet1!$B$2:$B$181,Sheet1!$F$2:$F$181)+1,"是","")</f>
        <v>是</v>
      </c>
    </row>
    <row r="51" ht="20.25" spans="1:8">
      <c r="A51" s="13">
        <v>49</v>
      </c>
      <c r="B51" s="14" t="s">
        <v>482</v>
      </c>
      <c r="C51" s="14" t="s">
        <v>487</v>
      </c>
      <c r="D51" s="9">
        <v>72</v>
      </c>
      <c r="E51" s="9">
        <v>78.4</v>
      </c>
      <c r="F51" s="15">
        <f t="shared" si="0"/>
        <v>74.56</v>
      </c>
      <c r="G51" s="16">
        <f>SUMPRODUCT(($B$3:$B$3513=B51)*($F$3:$F$3513&gt;F51))+1</f>
        <v>4</v>
      </c>
      <c r="H51" s="14" t="str">
        <f>IF(G51&lt;LOOKUP(B51,Sheet1!$B$2:$B$181,Sheet1!$F$2:$F$181)+1,"是","")</f>
        <v/>
      </c>
    </row>
    <row r="52" ht="20.25" spans="1:8">
      <c r="A52" s="13">
        <v>50</v>
      </c>
      <c r="B52" s="14" t="s">
        <v>482</v>
      </c>
      <c r="C52" s="14" t="s">
        <v>488</v>
      </c>
      <c r="D52" s="9">
        <v>72</v>
      </c>
      <c r="E52" s="9">
        <v>66.8</v>
      </c>
      <c r="F52" s="15">
        <f t="shared" si="0"/>
        <v>69.92</v>
      </c>
      <c r="G52" s="16">
        <f>SUMPRODUCT(($B$3:$B$3513=B52)*($F$3:$F$3513&gt;F52))+1</f>
        <v>6</v>
      </c>
      <c r="H52" s="14" t="str">
        <f>IF(G52&lt;LOOKUP(B52,Sheet1!$B$2:$B$181,Sheet1!$F$2:$F$181)+1,"是","")</f>
        <v/>
      </c>
    </row>
    <row r="53" ht="20.25" spans="1:8">
      <c r="A53" s="13">
        <v>51</v>
      </c>
      <c r="B53" s="14" t="s">
        <v>489</v>
      </c>
      <c r="C53" s="14" t="s">
        <v>490</v>
      </c>
      <c r="D53" s="9">
        <v>72</v>
      </c>
      <c r="E53" s="9">
        <v>83.35</v>
      </c>
      <c r="F53" s="15">
        <f t="shared" si="0"/>
        <v>76.54</v>
      </c>
      <c r="G53" s="16">
        <f>SUMPRODUCT(($B$3:$B$3513=B53)*($F$3:$F$3513&gt;F53))+1</f>
        <v>1</v>
      </c>
      <c r="H53" s="14" t="str">
        <f>IF(G53&lt;LOOKUP(B53,Sheet1!$B$2:$B$181,Sheet1!$F$2:$F$181)+1,"是","")</f>
        <v>是</v>
      </c>
    </row>
    <row r="54" ht="20.25" spans="1:8">
      <c r="A54" s="13">
        <v>52</v>
      </c>
      <c r="B54" s="14" t="s">
        <v>489</v>
      </c>
      <c r="C54" s="14" t="s">
        <v>491</v>
      </c>
      <c r="D54" s="9">
        <v>71.2</v>
      </c>
      <c r="E54" s="9">
        <v>75.05</v>
      </c>
      <c r="F54" s="15">
        <f t="shared" si="0"/>
        <v>72.74</v>
      </c>
      <c r="G54" s="16">
        <f>SUMPRODUCT(($B$3:$B$3513=B54)*($F$3:$F$3513&gt;F54))+1</f>
        <v>4</v>
      </c>
      <c r="H54" s="14" t="str">
        <f>IF(G54&lt;LOOKUP(B54,Sheet1!$B$2:$B$181,Sheet1!$F$2:$F$181)+1,"是","")</f>
        <v/>
      </c>
    </row>
    <row r="55" ht="20.25" spans="1:8">
      <c r="A55" s="13">
        <v>53</v>
      </c>
      <c r="B55" s="14" t="s">
        <v>489</v>
      </c>
      <c r="C55" s="14" t="s">
        <v>492</v>
      </c>
      <c r="D55" s="9">
        <v>71.2</v>
      </c>
      <c r="E55" s="9">
        <v>76.75</v>
      </c>
      <c r="F55" s="15">
        <f t="shared" si="0"/>
        <v>73.42</v>
      </c>
      <c r="G55" s="16">
        <f>SUMPRODUCT(($B$3:$B$3513=B55)*($F$3:$F$3513&gt;F55))+1</f>
        <v>3</v>
      </c>
      <c r="H55" s="14" t="str">
        <f>IF(G55&lt;LOOKUP(B55,Sheet1!$B$2:$B$181,Sheet1!$F$2:$F$181)+1,"是","")</f>
        <v/>
      </c>
    </row>
    <row r="56" ht="20.25" spans="1:8">
      <c r="A56" s="13">
        <v>54</v>
      </c>
      <c r="B56" s="14" t="s">
        <v>489</v>
      </c>
      <c r="C56" s="14" t="s">
        <v>493</v>
      </c>
      <c r="D56" s="9">
        <v>71.2</v>
      </c>
      <c r="E56" s="9">
        <v>78.1</v>
      </c>
      <c r="F56" s="15">
        <f t="shared" si="0"/>
        <v>73.96</v>
      </c>
      <c r="G56" s="16">
        <f>SUMPRODUCT(($B$3:$B$3513=B56)*($F$3:$F$3513&gt;F56))+1</f>
        <v>2</v>
      </c>
      <c r="H56" s="14" t="str">
        <f>IF(G56&lt;LOOKUP(B56,Sheet1!$B$2:$B$181,Sheet1!$F$2:$F$181)+1,"是","")</f>
        <v/>
      </c>
    </row>
    <row r="57" ht="20.25" spans="1:8">
      <c r="A57" s="13">
        <v>55</v>
      </c>
      <c r="B57" s="14" t="s">
        <v>494</v>
      </c>
      <c r="C57" s="14" t="s">
        <v>495</v>
      </c>
      <c r="D57" s="9">
        <v>70.4</v>
      </c>
      <c r="E57" s="9">
        <v>79.65</v>
      </c>
      <c r="F57" s="15">
        <f t="shared" si="0"/>
        <v>74.1</v>
      </c>
      <c r="G57" s="16">
        <f>SUMPRODUCT(($B$3:$B$3513=B57)*($F$3:$F$3513&gt;F57))+1</f>
        <v>2</v>
      </c>
      <c r="H57" s="14" t="str">
        <f>IF(G57&lt;LOOKUP(B57,Sheet1!$B$2:$B$181,Sheet1!$F$2:$F$181)+1,"是","")</f>
        <v/>
      </c>
    </row>
    <row r="58" ht="20.25" spans="1:8">
      <c r="A58" s="13">
        <v>56</v>
      </c>
      <c r="B58" s="14" t="s">
        <v>494</v>
      </c>
      <c r="C58" s="14" t="s">
        <v>496</v>
      </c>
      <c r="D58" s="9">
        <v>69.6</v>
      </c>
      <c r="E58" s="9">
        <v>84.75</v>
      </c>
      <c r="F58" s="15">
        <f t="shared" si="0"/>
        <v>75.66</v>
      </c>
      <c r="G58" s="16">
        <f>SUMPRODUCT(($B$3:$B$3513=B58)*($F$3:$F$3513&gt;F58))+1</f>
        <v>1</v>
      </c>
      <c r="H58" s="14" t="str">
        <f>IF(G58&lt;LOOKUP(B58,Sheet1!$B$2:$B$181,Sheet1!$F$2:$F$181)+1,"是","")</f>
        <v>是</v>
      </c>
    </row>
    <row r="59" ht="20.25" spans="1:8">
      <c r="A59" s="13">
        <v>57</v>
      </c>
      <c r="B59" s="14" t="s">
        <v>494</v>
      </c>
      <c r="C59" s="14" t="s">
        <v>497</v>
      </c>
      <c r="D59" s="9">
        <v>66.4</v>
      </c>
      <c r="E59" s="9">
        <v>76.3</v>
      </c>
      <c r="F59" s="15">
        <f t="shared" si="0"/>
        <v>70.36</v>
      </c>
      <c r="G59" s="16">
        <f>SUMPRODUCT(($B$3:$B$3513=B59)*($F$3:$F$3513&gt;F59))+1</f>
        <v>4</v>
      </c>
      <c r="H59" s="14" t="str">
        <f>IF(G59&lt;LOOKUP(B59,Sheet1!$B$2:$B$181,Sheet1!$F$2:$F$181)+1,"是","")</f>
        <v/>
      </c>
    </row>
    <row r="60" ht="20.25" spans="1:8">
      <c r="A60" s="13">
        <v>58</v>
      </c>
      <c r="B60" s="14" t="s">
        <v>494</v>
      </c>
      <c r="C60" s="14" t="s">
        <v>498</v>
      </c>
      <c r="D60" s="9">
        <v>66.4</v>
      </c>
      <c r="E60" s="9">
        <v>78.85</v>
      </c>
      <c r="F60" s="15">
        <f t="shared" si="0"/>
        <v>71.38</v>
      </c>
      <c r="G60" s="16">
        <f>SUMPRODUCT(($B$3:$B$3513=B60)*($F$3:$F$3513&gt;F60))+1</f>
        <v>3</v>
      </c>
      <c r="H60" s="14" t="str">
        <f>IF(G60&lt;LOOKUP(B60,Sheet1!$B$2:$B$181,Sheet1!$F$2:$F$181)+1,"是","")</f>
        <v/>
      </c>
    </row>
    <row r="61" ht="20.25" spans="1:8">
      <c r="A61" s="13">
        <v>59</v>
      </c>
      <c r="B61" s="14" t="s">
        <v>494</v>
      </c>
      <c r="C61" s="14" t="s">
        <v>499</v>
      </c>
      <c r="D61" s="9">
        <v>66.4</v>
      </c>
      <c r="E61" s="9">
        <v>75.15</v>
      </c>
      <c r="F61" s="15">
        <f t="shared" si="0"/>
        <v>69.9</v>
      </c>
      <c r="G61" s="16">
        <f>SUMPRODUCT(($B$3:$B$3513=B61)*($F$3:$F$3513&gt;F61))+1</f>
        <v>5</v>
      </c>
      <c r="H61" s="14" t="str">
        <f>IF(G61&lt;LOOKUP(B61,Sheet1!$B$2:$B$181,Sheet1!$F$2:$F$181)+1,"是","")</f>
        <v/>
      </c>
    </row>
    <row r="62" ht="20.25" spans="1:8">
      <c r="A62" s="13">
        <v>60</v>
      </c>
      <c r="B62" s="14" t="s">
        <v>500</v>
      </c>
      <c r="C62" s="14" t="s">
        <v>501</v>
      </c>
      <c r="D62" s="9">
        <v>76</v>
      </c>
      <c r="E62" s="9">
        <v>80.75</v>
      </c>
      <c r="F62" s="15">
        <f t="shared" si="0"/>
        <v>77.9</v>
      </c>
      <c r="G62" s="16">
        <f>SUMPRODUCT(($B$3:$B$3513=B62)*($F$3:$F$3513&gt;F62))+1</f>
        <v>1</v>
      </c>
      <c r="H62" s="14" t="str">
        <f>IF(G62&lt;LOOKUP(B62,Sheet1!$B$2:$B$181,Sheet1!$F$2:$F$181)+1,"是","")</f>
        <v>是</v>
      </c>
    </row>
    <row r="63" ht="20.25" spans="1:8">
      <c r="A63" s="13">
        <v>61</v>
      </c>
      <c r="B63" s="14" t="s">
        <v>500</v>
      </c>
      <c r="C63" s="14" t="s">
        <v>502</v>
      </c>
      <c r="D63" s="9">
        <v>74.4</v>
      </c>
      <c r="E63" s="9">
        <v>74.4</v>
      </c>
      <c r="F63" s="15">
        <f t="shared" si="0"/>
        <v>74.4</v>
      </c>
      <c r="G63" s="16">
        <f>SUMPRODUCT(($B$3:$B$3513=B63)*($F$3:$F$3513&gt;F63))+1</f>
        <v>3</v>
      </c>
      <c r="H63" s="14" t="str">
        <f>IF(G63&lt;LOOKUP(B63,Sheet1!$B$2:$B$181,Sheet1!$F$2:$F$181)+1,"是","")</f>
        <v/>
      </c>
    </row>
    <row r="64" ht="20.25" spans="1:8">
      <c r="A64" s="13">
        <v>62</v>
      </c>
      <c r="B64" s="14" t="s">
        <v>500</v>
      </c>
      <c r="C64" s="14" t="s">
        <v>503</v>
      </c>
      <c r="D64" s="9">
        <v>73.6</v>
      </c>
      <c r="E64" s="9">
        <v>77.25</v>
      </c>
      <c r="F64" s="15">
        <f t="shared" si="0"/>
        <v>75.06</v>
      </c>
      <c r="G64" s="16">
        <f>SUMPRODUCT(($B$3:$B$3513=B64)*($F$3:$F$3513&gt;F64))+1</f>
        <v>2</v>
      </c>
      <c r="H64" s="14" t="str">
        <f>IF(G64&lt;LOOKUP(B64,Sheet1!$B$2:$B$181,Sheet1!$F$2:$F$181)+1,"是","")</f>
        <v/>
      </c>
    </row>
    <row r="65" ht="20.25" spans="1:8">
      <c r="A65" s="13">
        <v>63</v>
      </c>
      <c r="B65" s="14" t="s">
        <v>504</v>
      </c>
      <c r="C65" s="14" t="s">
        <v>505</v>
      </c>
      <c r="D65" s="9">
        <v>70.4</v>
      </c>
      <c r="E65" s="9">
        <v>82.05</v>
      </c>
      <c r="F65" s="15">
        <f t="shared" si="0"/>
        <v>75.06</v>
      </c>
      <c r="G65" s="16">
        <f>SUMPRODUCT(($B$3:$B$3513=B65)*($F$3:$F$3513&gt;F65))+1</f>
        <v>1</v>
      </c>
      <c r="H65" s="14" t="str">
        <f>IF(G65&lt;LOOKUP(B65,Sheet1!$B$2:$B$181,Sheet1!$F$2:$F$181)+1,"是","")</f>
        <v>是</v>
      </c>
    </row>
    <row r="66" ht="20.25" spans="1:8">
      <c r="A66" s="13">
        <v>64</v>
      </c>
      <c r="B66" s="14" t="s">
        <v>504</v>
      </c>
      <c r="C66" s="14" t="s">
        <v>506</v>
      </c>
      <c r="D66" s="9">
        <v>70.4</v>
      </c>
      <c r="E66" s="9">
        <v>75.5</v>
      </c>
      <c r="F66" s="15">
        <f t="shared" si="0"/>
        <v>72.44</v>
      </c>
      <c r="G66" s="16">
        <f>SUMPRODUCT(($B$3:$B$3513=B66)*($F$3:$F$3513&gt;F66))+1</f>
        <v>3</v>
      </c>
      <c r="H66" s="14" t="str">
        <f>IF(G66&lt;LOOKUP(B66,Sheet1!$B$2:$B$181,Sheet1!$F$2:$F$181)+1,"是","")</f>
        <v/>
      </c>
    </row>
    <row r="67" ht="20.25" spans="1:8">
      <c r="A67" s="13">
        <v>65</v>
      </c>
      <c r="B67" s="14" t="s">
        <v>504</v>
      </c>
      <c r="C67" s="14" t="s">
        <v>507</v>
      </c>
      <c r="D67" s="9">
        <v>69.6</v>
      </c>
      <c r="E67" s="9">
        <v>77.7</v>
      </c>
      <c r="F67" s="15">
        <f t="shared" si="0"/>
        <v>72.84</v>
      </c>
      <c r="G67" s="16">
        <f>SUMPRODUCT(($B$3:$B$3513=B67)*($F$3:$F$3513&gt;F67))+1</f>
        <v>2</v>
      </c>
      <c r="H67" s="14" t="str">
        <f>IF(G67&lt;LOOKUP(B67,Sheet1!$B$2:$B$181,Sheet1!$F$2:$F$181)+1,"是","")</f>
        <v/>
      </c>
    </row>
    <row r="68" ht="20.25" spans="1:9">
      <c r="A68" s="13">
        <v>66</v>
      </c>
      <c r="B68" s="14" t="s">
        <v>508</v>
      </c>
      <c r="C68" s="14" t="s">
        <v>509</v>
      </c>
      <c r="D68" s="9">
        <v>78.4</v>
      </c>
      <c r="E68" s="9">
        <v>86.85</v>
      </c>
      <c r="F68" s="15">
        <f t="shared" ref="F68:F131" si="1">D68*0.6+E68*0.4</f>
        <v>81.78</v>
      </c>
      <c r="G68" s="16">
        <f>SUMPRODUCT(($B$3:$B$3513=B68)*($F$3:$F$3513&gt;F68))+1</f>
        <v>1</v>
      </c>
      <c r="H68" s="14" t="str">
        <f>IF(G68&lt;LOOKUP(B68,Sheet1!$B$2:$B$181,Sheet1!$F$2:$F$181)+1,"是","")</f>
        <v>是</v>
      </c>
      <c r="I68" s="4">
        <v>1</v>
      </c>
    </row>
    <row r="69" ht="20.25" spans="1:8">
      <c r="A69" s="13">
        <v>67</v>
      </c>
      <c r="B69" s="14" t="s">
        <v>508</v>
      </c>
      <c r="C69" s="14" t="s">
        <v>510</v>
      </c>
      <c r="D69" s="9">
        <v>76</v>
      </c>
      <c r="E69" s="9">
        <v>80.8</v>
      </c>
      <c r="F69" s="15">
        <f t="shared" si="1"/>
        <v>77.92</v>
      </c>
      <c r="G69" s="16">
        <f>SUMPRODUCT(($B$3:$B$3513=B69)*($F$3:$F$3513&gt;F69))+1</f>
        <v>2</v>
      </c>
      <c r="H69" s="14" t="str">
        <f>IF(G69&lt;LOOKUP(B69,Sheet1!$B$2:$B$181,Sheet1!$F$2:$F$181)+1,"是","")</f>
        <v/>
      </c>
    </row>
    <row r="70" ht="20.25" spans="1:8">
      <c r="A70" s="13">
        <v>68</v>
      </c>
      <c r="B70" s="14" t="s">
        <v>508</v>
      </c>
      <c r="C70" s="14" t="s">
        <v>511</v>
      </c>
      <c r="D70" s="9">
        <v>74.4</v>
      </c>
      <c r="E70" s="9">
        <v>81.7</v>
      </c>
      <c r="F70" s="15">
        <f t="shared" si="1"/>
        <v>77.32</v>
      </c>
      <c r="G70" s="16">
        <f>SUMPRODUCT(($B$3:$B$3513=B70)*($F$3:$F$3513&gt;F70))+1</f>
        <v>3</v>
      </c>
      <c r="H70" s="14" t="str">
        <f>IF(G70&lt;LOOKUP(B70,Sheet1!$B$2:$B$181,Sheet1!$F$2:$F$181)+1,"是","")</f>
        <v/>
      </c>
    </row>
    <row r="71" ht="20.25" spans="1:8">
      <c r="A71" s="13">
        <v>69</v>
      </c>
      <c r="B71" s="14" t="s">
        <v>508</v>
      </c>
      <c r="C71" s="14" t="s">
        <v>512</v>
      </c>
      <c r="D71" s="9">
        <v>74.4</v>
      </c>
      <c r="E71" s="9">
        <v>80.95</v>
      </c>
      <c r="F71" s="15">
        <f t="shared" si="1"/>
        <v>77.02</v>
      </c>
      <c r="G71" s="16">
        <f>SUMPRODUCT(($B$3:$B$3513=B71)*($F$3:$F$3513&gt;F71))+1</f>
        <v>4</v>
      </c>
      <c r="H71" s="14" t="str">
        <f>IF(G71&lt;LOOKUP(B71,Sheet1!$B$2:$B$181,Sheet1!$F$2:$F$181)+1,"是","")</f>
        <v/>
      </c>
    </row>
    <row r="72" ht="20.25" spans="1:8">
      <c r="A72" s="13">
        <v>70</v>
      </c>
      <c r="B72" s="14" t="s">
        <v>513</v>
      </c>
      <c r="C72" s="14" t="s">
        <v>514</v>
      </c>
      <c r="D72" s="9">
        <v>76</v>
      </c>
      <c r="E72" s="9">
        <v>77.95</v>
      </c>
      <c r="F72" s="15">
        <f t="shared" si="1"/>
        <v>76.78</v>
      </c>
      <c r="G72" s="16">
        <f>SUMPRODUCT(($B$3:$B$3513=B72)*($F$3:$F$3513&gt;F72))+1</f>
        <v>1</v>
      </c>
      <c r="H72" s="14" t="str">
        <f>IF(G72&lt;LOOKUP(B72,Sheet1!$B$2:$B$181,Sheet1!$F$2:$F$181)+1,"是","")</f>
        <v>是</v>
      </c>
    </row>
    <row r="73" ht="20.25" spans="1:8">
      <c r="A73" s="13">
        <v>71</v>
      </c>
      <c r="B73" s="14" t="s">
        <v>513</v>
      </c>
      <c r="C73" s="14" t="s">
        <v>515</v>
      </c>
      <c r="D73" s="9">
        <v>67.2</v>
      </c>
      <c r="E73" s="9">
        <v>75.75</v>
      </c>
      <c r="F73" s="15">
        <f t="shared" si="1"/>
        <v>70.62</v>
      </c>
      <c r="G73" s="16">
        <f>SUMPRODUCT(($B$3:$B$3513=B73)*($F$3:$F$3513&gt;F73))+1</f>
        <v>2</v>
      </c>
      <c r="H73" s="14" t="str">
        <f>IF(G73&lt;LOOKUP(B73,Sheet1!$B$2:$B$181,Sheet1!$F$2:$F$181)+1,"是","")</f>
        <v/>
      </c>
    </row>
    <row r="74" ht="20.25" spans="1:8">
      <c r="A74" s="13">
        <v>72</v>
      </c>
      <c r="B74" s="14" t="s">
        <v>513</v>
      </c>
      <c r="C74" s="14" t="s">
        <v>516</v>
      </c>
      <c r="D74" s="9">
        <v>67.2</v>
      </c>
      <c r="E74" s="9">
        <v>64.15</v>
      </c>
      <c r="F74" s="15">
        <f t="shared" si="1"/>
        <v>65.98</v>
      </c>
      <c r="G74" s="16">
        <f>SUMPRODUCT(($B$3:$B$3513=B74)*($F$3:$F$3513&gt;F74))+1</f>
        <v>3</v>
      </c>
      <c r="H74" s="14" t="str">
        <f>IF(G74&lt;LOOKUP(B74,Sheet1!$B$2:$B$181,Sheet1!$F$2:$F$181)+1,"是","")</f>
        <v/>
      </c>
    </row>
    <row r="75" ht="20.25" spans="1:8">
      <c r="A75" s="13">
        <v>73</v>
      </c>
      <c r="B75" s="14" t="s">
        <v>517</v>
      </c>
      <c r="C75" s="14" t="s">
        <v>518</v>
      </c>
      <c r="D75" s="9">
        <v>72.8</v>
      </c>
      <c r="E75" s="9">
        <v>75.85</v>
      </c>
      <c r="F75" s="15">
        <f t="shared" si="1"/>
        <v>74.02</v>
      </c>
      <c r="G75" s="16">
        <f>SUMPRODUCT(($B$3:$B$3513=B75)*($F$3:$F$3513&gt;F75))+1</f>
        <v>3</v>
      </c>
      <c r="H75" s="14" t="str">
        <f>IF(G75&lt;LOOKUP(B75,Sheet1!$B$2:$B$181,Sheet1!$F$2:$F$181)+1,"是","")</f>
        <v/>
      </c>
    </row>
    <row r="76" ht="20.25" spans="1:8">
      <c r="A76" s="13">
        <v>74</v>
      </c>
      <c r="B76" s="14" t="s">
        <v>517</v>
      </c>
      <c r="C76" s="14" t="s">
        <v>519</v>
      </c>
      <c r="D76" s="9">
        <v>72</v>
      </c>
      <c r="E76" s="9">
        <v>84.15</v>
      </c>
      <c r="F76" s="15">
        <f t="shared" si="1"/>
        <v>76.86</v>
      </c>
      <c r="G76" s="16">
        <f>SUMPRODUCT(($B$3:$B$3513=B76)*($F$3:$F$3513&gt;F76))+1</f>
        <v>1</v>
      </c>
      <c r="H76" s="14" t="str">
        <f>IF(G76&lt;LOOKUP(B76,Sheet1!$B$2:$B$181,Sheet1!$F$2:$F$181)+1,"是","")</f>
        <v>是</v>
      </c>
    </row>
    <row r="77" ht="20.25" spans="1:8">
      <c r="A77" s="13">
        <v>75</v>
      </c>
      <c r="B77" s="14" t="s">
        <v>517</v>
      </c>
      <c r="C77" s="14" t="s">
        <v>520</v>
      </c>
      <c r="D77" s="9">
        <v>70.4</v>
      </c>
      <c r="E77" s="9">
        <v>79.8</v>
      </c>
      <c r="F77" s="15">
        <f t="shared" si="1"/>
        <v>74.16</v>
      </c>
      <c r="G77" s="16">
        <f>SUMPRODUCT(($B$3:$B$3513=B77)*($F$3:$F$3513&gt;F77))+1</f>
        <v>2</v>
      </c>
      <c r="H77" s="14" t="str">
        <f>IF(G77&lt;LOOKUP(B77,Sheet1!$B$2:$B$181,Sheet1!$F$2:$F$181)+1,"是","")</f>
        <v/>
      </c>
    </row>
    <row r="78" ht="20.25" spans="1:8">
      <c r="A78" s="13">
        <v>76</v>
      </c>
      <c r="B78" s="14" t="s">
        <v>521</v>
      </c>
      <c r="C78" s="14" t="s">
        <v>522</v>
      </c>
      <c r="D78" s="9">
        <v>68.8</v>
      </c>
      <c r="E78" s="9">
        <v>77.65</v>
      </c>
      <c r="F78" s="15">
        <f t="shared" si="1"/>
        <v>72.34</v>
      </c>
      <c r="G78" s="16">
        <f>SUMPRODUCT(($B$3:$B$3513=B78)*($F$3:$F$3513&gt;F78))+1</f>
        <v>2</v>
      </c>
      <c r="H78" s="14" t="str">
        <f>IF(G78&lt;LOOKUP(B78,Sheet1!$B$2:$B$181,Sheet1!$F$2:$F$181)+1,"是","")</f>
        <v/>
      </c>
    </row>
    <row r="79" ht="20.25" spans="1:8">
      <c r="A79" s="13">
        <v>77</v>
      </c>
      <c r="B79" s="14" t="s">
        <v>521</v>
      </c>
      <c r="C79" s="14" t="s">
        <v>523</v>
      </c>
      <c r="D79" s="9">
        <v>67.2</v>
      </c>
      <c r="E79" s="9">
        <v>80.35</v>
      </c>
      <c r="F79" s="15">
        <f t="shared" si="1"/>
        <v>72.46</v>
      </c>
      <c r="G79" s="16">
        <f>SUMPRODUCT(($B$3:$B$3513=B79)*($F$3:$F$3513&gt;F79))+1</f>
        <v>1</v>
      </c>
      <c r="H79" s="14" t="str">
        <f>IF(G79&lt;LOOKUP(B79,Sheet1!$B$2:$B$181,Sheet1!$F$2:$F$181)+1,"是","")</f>
        <v>是</v>
      </c>
    </row>
    <row r="80" ht="20.25" spans="1:8">
      <c r="A80" s="13">
        <v>78</v>
      </c>
      <c r="B80" s="14" t="s">
        <v>524</v>
      </c>
      <c r="C80" s="14" t="s">
        <v>525</v>
      </c>
      <c r="D80" s="9">
        <v>74.4</v>
      </c>
      <c r="E80" s="9">
        <v>82.2</v>
      </c>
      <c r="F80" s="15">
        <f t="shared" si="1"/>
        <v>77.52</v>
      </c>
      <c r="G80" s="16">
        <f>SUMPRODUCT(($B$3:$B$3513=B80)*($F$3:$F$3513&gt;F80))+1</f>
        <v>1</v>
      </c>
      <c r="H80" s="14" t="str">
        <f>IF(G80&lt;LOOKUP(B80,Sheet1!$B$2:$B$181,Sheet1!$F$2:$F$181)+1,"是","")</f>
        <v>是</v>
      </c>
    </row>
    <row r="81" ht="20.25" spans="1:8">
      <c r="A81" s="13">
        <v>79</v>
      </c>
      <c r="B81" s="14" t="s">
        <v>524</v>
      </c>
      <c r="C81" s="14" t="s">
        <v>526</v>
      </c>
      <c r="D81" s="9">
        <v>67.2</v>
      </c>
      <c r="E81" s="9">
        <v>79.05</v>
      </c>
      <c r="F81" s="15">
        <f t="shared" si="1"/>
        <v>71.94</v>
      </c>
      <c r="G81" s="16">
        <f>SUMPRODUCT(($B$3:$B$3513=B81)*($F$3:$F$3513&gt;F81))+1</f>
        <v>2</v>
      </c>
      <c r="H81" s="14" t="str">
        <f>IF(G81&lt;LOOKUP(B81,Sheet1!$B$2:$B$181,Sheet1!$F$2:$F$181)+1,"是","")</f>
        <v>是</v>
      </c>
    </row>
    <row r="82" ht="20.25" spans="1:8">
      <c r="A82" s="13">
        <v>80</v>
      </c>
      <c r="B82" s="14" t="s">
        <v>527</v>
      </c>
      <c r="C82" s="14" t="s">
        <v>528</v>
      </c>
      <c r="D82" s="9">
        <v>69.6</v>
      </c>
      <c r="E82" s="9">
        <v>74.95</v>
      </c>
      <c r="F82" s="15">
        <f t="shared" si="1"/>
        <v>71.74</v>
      </c>
      <c r="G82" s="16">
        <f>SUMPRODUCT(($B$3:$B$3513=B82)*($F$3:$F$3513&gt;F82))+1</f>
        <v>1</v>
      </c>
      <c r="H82" s="14" t="str">
        <f>IF(G82&lt;LOOKUP(B82,Sheet1!$B$2:$B$181,Sheet1!$F$2:$F$181)+1,"是","")</f>
        <v>是</v>
      </c>
    </row>
    <row r="83" ht="20.25" spans="1:8">
      <c r="A83" s="13">
        <v>81</v>
      </c>
      <c r="B83" s="14" t="s">
        <v>527</v>
      </c>
      <c r="C83" s="14" t="s">
        <v>529</v>
      </c>
      <c r="D83" s="9">
        <v>64.8</v>
      </c>
      <c r="E83" s="9">
        <v>79.7</v>
      </c>
      <c r="F83" s="15">
        <f t="shared" si="1"/>
        <v>70.76</v>
      </c>
      <c r="G83" s="16">
        <f>SUMPRODUCT(($B$3:$B$3513=B83)*($F$3:$F$3513&gt;F83))+1</f>
        <v>2</v>
      </c>
      <c r="H83" s="14" t="str">
        <f>IF(G83&lt;LOOKUP(B83,Sheet1!$B$2:$B$181,Sheet1!$F$2:$F$181)+1,"是","")</f>
        <v/>
      </c>
    </row>
    <row r="84" ht="20.25" spans="1:8">
      <c r="A84" s="13">
        <v>82</v>
      </c>
      <c r="B84" s="14" t="s">
        <v>530</v>
      </c>
      <c r="C84" s="14" t="s">
        <v>531</v>
      </c>
      <c r="D84" s="9">
        <v>80</v>
      </c>
      <c r="E84" s="9">
        <v>86.5</v>
      </c>
      <c r="F84" s="15">
        <f t="shared" si="1"/>
        <v>82.6</v>
      </c>
      <c r="G84" s="16">
        <f>SUMPRODUCT(($B$3:$B$3513=B84)*($F$3:$F$3513&gt;F84))+1</f>
        <v>1</v>
      </c>
      <c r="H84" s="14" t="str">
        <f>IF(G84&lt;LOOKUP(B84,Sheet1!$B$2:$B$181,Sheet1!$F$2:$F$181)+1,"是","")</f>
        <v>是</v>
      </c>
    </row>
    <row r="85" ht="20.25" spans="1:8">
      <c r="A85" s="13">
        <v>83</v>
      </c>
      <c r="B85" s="14" t="s">
        <v>530</v>
      </c>
      <c r="C85" s="14" t="s">
        <v>532</v>
      </c>
      <c r="D85" s="9">
        <v>73.6</v>
      </c>
      <c r="E85" s="9">
        <v>79.75</v>
      </c>
      <c r="F85" s="15">
        <f t="shared" si="1"/>
        <v>76.06</v>
      </c>
      <c r="G85" s="16">
        <f>SUMPRODUCT(($B$3:$B$3513=B85)*($F$3:$F$3513&gt;F85))+1</f>
        <v>2</v>
      </c>
      <c r="H85" s="14" t="str">
        <f>IF(G85&lt;LOOKUP(B85,Sheet1!$B$2:$B$181,Sheet1!$F$2:$F$181)+1,"是","")</f>
        <v/>
      </c>
    </row>
    <row r="86" ht="20.25" spans="1:8">
      <c r="A86" s="13">
        <v>84</v>
      </c>
      <c r="B86" s="14" t="s">
        <v>533</v>
      </c>
      <c r="C86" s="14" t="s">
        <v>534</v>
      </c>
      <c r="D86" s="9">
        <v>71.2</v>
      </c>
      <c r="E86" s="9">
        <v>83.5</v>
      </c>
      <c r="F86" s="15">
        <f t="shared" si="1"/>
        <v>76.12</v>
      </c>
      <c r="G86" s="16">
        <f>SUMPRODUCT(($B$3:$B$3513=B86)*($F$3:$F$3513&gt;F86))+1</f>
        <v>1</v>
      </c>
      <c r="H86" s="14" t="str">
        <f>IF(G86&lt;LOOKUP(B86,Sheet1!$B$2:$B$181,Sheet1!$F$2:$F$181)+1,"是","")</f>
        <v>是</v>
      </c>
    </row>
    <row r="87" ht="20.25" spans="1:8">
      <c r="A87" s="13">
        <v>85</v>
      </c>
      <c r="B87" s="14" t="s">
        <v>535</v>
      </c>
      <c r="C87" s="14" t="s">
        <v>536</v>
      </c>
      <c r="D87" s="9">
        <v>65.6</v>
      </c>
      <c r="E87" s="9">
        <v>73.35</v>
      </c>
      <c r="F87" s="15">
        <f t="shared" si="1"/>
        <v>68.7</v>
      </c>
      <c r="G87" s="16">
        <f>SUMPRODUCT(($B$3:$B$3513=B87)*($F$3:$F$3513&gt;F87))+1</f>
        <v>1</v>
      </c>
      <c r="H87" s="14" t="str">
        <f>IF(G87&lt;LOOKUP(B87,Sheet1!$B$2:$B$181,Sheet1!$F$2:$F$181)+1,"是","")</f>
        <v>是</v>
      </c>
    </row>
    <row r="88" ht="20.25" spans="1:8">
      <c r="A88" s="13">
        <v>86</v>
      </c>
      <c r="B88" s="14" t="s">
        <v>537</v>
      </c>
      <c r="C88" s="14" t="s">
        <v>538</v>
      </c>
      <c r="D88" s="9">
        <v>75.2</v>
      </c>
      <c r="E88" s="9">
        <v>79.6</v>
      </c>
      <c r="F88" s="15">
        <f t="shared" si="1"/>
        <v>76.96</v>
      </c>
      <c r="G88" s="16">
        <f>SUMPRODUCT(($B$3:$B$3513=B88)*($F$3:$F$3513&gt;F88))+1</f>
        <v>2</v>
      </c>
      <c r="H88" s="14" t="str">
        <f>IF(G88&lt;LOOKUP(B88,Sheet1!$B$2:$B$181,Sheet1!$F$2:$F$181)+1,"是","")</f>
        <v/>
      </c>
    </row>
    <row r="89" ht="20.25" spans="1:8">
      <c r="A89" s="13">
        <v>87</v>
      </c>
      <c r="B89" s="14" t="s">
        <v>537</v>
      </c>
      <c r="C89" s="14" t="s">
        <v>539</v>
      </c>
      <c r="D89" s="9">
        <v>75.2</v>
      </c>
      <c r="E89" s="9">
        <v>81.45</v>
      </c>
      <c r="F89" s="15">
        <f t="shared" si="1"/>
        <v>77.7</v>
      </c>
      <c r="G89" s="16">
        <f>SUMPRODUCT(($B$3:$B$3513=B89)*($F$3:$F$3513&gt;F89))+1</f>
        <v>1</v>
      </c>
      <c r="H89" s="14" t="str">
        <f>IF(G89&lt;LOOKUP(B89,Sheet1!$B$2:$B$181,Sheet1!$F$2:$F$181)+1,"是","")</f>
        <v>是</v>
      </c>
    </row>
    <row r="90" ht="20.25" spans="1:8">
      <c r="A90" s="13">
        <v>88</v>
      </c>
      <c r="B90" s="14" t="s">
        <v>537</v>
      </c>
      <c r="C90" s="14" t="s">
        <v>540</v>
      </c>
      <c r="D90" s="9">
        <v>73.6</v>
      </c>
      <c r="E90" s="9">
        <v>81</v>
      </c>
      <c r="F90" s="15">
        <f t="shared" si="1"/>
        <v>76.56</v>
      </c>
      <c r="G90" s="16">
        <f>SUMPRODUCT(($B$3:$B$3513=B90)*($F$3:$F$3513&gt;F90))+1</f>
        <v>3</v>
      </c>
      <c r="H90" s="14" t="str">
        <f>IF(G90&lt;LOOKUP(B90,Sheet1!$B$2:$B$181,Sheet1!$F$2:$F$181)+1,"是","")</f>
        <v/>
      </c>
    </row>
    <row r="91" ht="20.25" spans="1:8">
      <c r="A91" s="13">
        <v>89</v>
      </c>
      <c r="B91" s="14" t="s">
        <v>541</v>
      </c>
      <c r="C91" s="14" t="s">
        <v>542</v>
      </c>
      <c r="D91" s="9">
        <v>85.6</v>
      </c>
      <c r="E91" s="9">
        <v>92.2</v>
      </c>
      <c r="F91" s="15">
        <f t="shared" si="1"/>
        <v>88.24</v>
      </c>
      <c r="G91" s="16">
        <f>SUMPRODUCT(($B$3:$B$3513=B91)*($F$3:$F$3513&gt;F91))+1</f>
        <v>1</v>
      </c>
      <c r="H91" s="14" t="str">
        <f>IF(G91&lt;LOOKUP(B91,Sheet1!$B$2:$B$181,Sheet1!$F$2:$F$181)+1,"是","")</f>
        <v>是</v>
      </c>
    </row>
    <row r="92" ht="20.25" spans="1:8">
      <c r="A92" s="13">
        <v>90</v>
      </c>
      <c r="B92" s="14" t="s">
        <v>541</v>
      </c>
      <c r="C92" s="14" t="s">
        <v>543</v>
      </c>
      <c r="D92" s="9">
        <v>80.8</v>
      </c>
      <c r="E92" s="9">
        <v>82.1</v>
      </c>
      <c r="F92" s="15">
        <f t="shared" si="1"/>
        <v>81.32</v>
      </c>
      <c r="G92" s="16">
        <f>SUMPRODUCT(($B$3:$B$3513=B92)*($F$3:$F$3513&gt;F92))+1</f>
        <v>2</v>
      </c>
      <c r="H92" s="14" t="str">
        <f>IF(G92&lt;LOOKUP(B92,Sheet1!$B$2:$B$181,Sheet1!$F$2:$F$181)+1,"是","")</f>
        <v/>
      </c>
    </row>
    <row r="93" ht="20.25" spans="1:8">
      <c r="A93" s="13">
        <v>91</v>
      </c>
      <c r="B93" s="14" t="s">
        <v>541</v>
      </c>
      <c r="C93" s="14" t="s">
        <v>544</v>
      </c>
      <c r="D93" s="9">
        <v>70.4</v>
      </c>
      <c r="E93" s="9">
        <v>84.6</v>
      </c>
      <c r="F93" s="15">
        <f t="shared" si="1"/>
        <v>76.08</v>
      </c>
      <c r="G93" s="16">
        <f>SUMPRODUCT(($B$3:$B$3513=B93)*($F$3:$F$3513&gt;F93))+1</f>
        <v>3</v>
      </c>
      <c r="H93" s="14" t="str">
        <f>IF(G93&lt;LOOKUP(B93,Sheet1!$B$2:$B$181,Sheet1!$F$2:$F$181)+1,"是","")</f>
        <v/>
      </c>
    </row>
    <row r="94" ht="20.25" spans="1:8">
      <c r="A94" s="13">
        <v>92</v>
      </c>
      <c r="B94" s="14" t="s">
        <v>545</v>
      </c>
      <c r="C94" s="14" t="s">
        <v>546</v>
      </c>
      <c r="D94" s="9">
        <v>68</v>
      </c>
      <c r="E94" s="9">
        <v>84.25</v>
      </c>
      <c r="F94" s="15">
        <f t="shared" si="1"/>
        <v>74.5</v>
      </c>
      <c r="G94" s="16">
        <f>SUMPRODUCT(($B$3:$B$3513=B94)*($F$3:$F$3513&gt;F94))+1</f>
        <v>1</v>
      </c>
      <c r="H94" s="14" t="str">
        <f>IF(G94&lt;LOOKUP(B94,Sheet1!$B$2:$B$181,Sheet1!$F$2:$F$181)+1,"是","")</f>
        <v>是</v>
      </c>
    </row>
    <row r="95" ht="20.25" spans="1:8">
      <c r="A95" s="13">
        <v>93</v>
      </c>
      <c r="B95" s="14" t="s">
        <v>545</v>
      </c>
      <c r="C95" s="14" t="s">
        <v>547</v>
      </c>
      <c r="D95" s="9">
        <v>68</v>
      </c>
      <c r="E95" s="9">
        <v>76.6</v>
      </c>
      <c r="F95" s="15">
        <f t="shared" si="1"/>
        <v>71.44</v>
      </c>
      <c r="G95" s="16">
        <f>SUMPRODUCT(($B$3:$B$3513=B95)*($F$3:$F$3513&gt;F95))+1</f>
        <v>3</v>
      </c>
      <c r="H95" s="14" t="str">
        <f>IF(G95&lt;LOOKUP(B95,Sheet1!$B$2:$B$181,Sheet1!$F$2:$F$181)+1,"是","")</f>
        <v/>
      </c>
    </row>
    <row r="96" ht="20.25" spans="1:8">
      <c r="A96" s="13">
        <v>94</v>
      </c>
      <c r="B96" s="14" t="s">
        <v>545</v>
      </c>
      <c r="C96" s="14" t="s">
        <v>548</v>
      </c>
      <c r="D96" s="9">
        <v>68</v>
      </c>
      <c r="E96" s="9">
        <v>77.6</v>
      </c>
      <c r="F96" s="15">
        <f t="shared" si="1"/>
        <v>71.84</v>
      </c>
      <c r="G96" s="16">
        <f>SUMPRODUCT(($B$3:$B$3513=B96)*($F$3:$F$3513&gt;F96))+1</f>
        <v>2</v>
      </c>
      <c r="H96" s="14" t="str">
        <f>IF(G96&lt;LOOKUP(B96,Sheet1!$B$2:$B$181,Sheet1!$F$2:$F$181)+1,"是","")</f>
        <v/>
      </c>
    </row>
    <row r="97" ht="20.25" spans="1:8">
      <c r="A97" s="13">
        <v>95</v>
      </c>
      <c r="B97" s="14" t="s">
        <v>549</v>
      </c>
      <c r="C97" s="14" t="s">
        <v>550</v>
      </c>
      <c r="D97" s="9">
        <v>76.8</v>
      </c>
      <c r="E97" s="9">
        <v>80.15</v>
      </c>
      <c r="F97" s="15">
        <f t="shared" si="1"/>
        <v>78.14</v>
      </c>
      <c r="G97" s="16">
        <f>SUMPRODUCT(($B$3:$B$3513=B97)*($F$3:$F$3513&gt;F97))+1</f>
        <v>1</v>
      </c>
      <c r="H97" s="14" t="str">
        <f>IF(G97&lt;LOOKUP(B97,Sheet1!$B$2:$B$181,Sheet1!$F$2:$F$181)+1,"是","")</f>
        <v>是</v>
      </c>
    </row>
    <row r="98" ht="20.25" spans="1:8">
      <c r="A98" s="13">
        <v>96</v>
      </c>
      <c r="B98" s="14" t="s">
        <v>549</v>
      </c>
      <c r="C98" s="14" t="s">
        <v>551</v>
      </c>
      <c r="D98" s="9">
        <v>68.8</v>
      </c>
      <c r="E98" s="9">
        <v>0</v>
      </c>
      <c r="F98" s="15">
        <f t="shared" si="1"/>
        <v>41.28</v>
      </c>
      <c r="G98" s="16">
        <f>SUMPRODUCT(($B$3:$B$3513=B98)*($F$3:$F$3513&gt;F98))+1</f>
        <v>3</v>
      </c>
      <c r="H98" s="14" t="str">
        <f>IF(G98&lt;LOOKUP(B98,Sheet1!$B$2:$B$181,Sheet1!$F$2:$F$181)+1,"是","")</f>
        <v/>
      </c>
    </row>
    <row r="99" ht="20.25" spans="1:8">
      <c r="A99" s="13">
        <v>97</v>
      </c>
      <c r="B99" s="14" t="s">
        <v>549</v>
      </c>
      <c r="C99" s="14" t="s">
        <v>552</v>
      </c>
      <c r="D99" s="9">
        <v>68.8</v>
      </c>
      <c r="E99" s="9">
        <v>74.65</v>
      </c>
      <c r="F99" s="15">
        <f t="shared" si="1"/>
        <v>71.14</v>
      </c>
      <c r="G99" s="16">
        <f>SUMPRODUCT(($B$3:$B$3513=B99)*($F$3:$F$3513&gt;F99))+1</f>
        <v>2</v>
      </c>
      <c r="H99" s="14" t="str">
        <f>IF(G99&lt;LOOKUP(B99,Sheet1!$B$2:$B$181,Sheet1!$F$2:$F$181)+1,"是","")</f>
        <v/>
      </c>
    </row>
    <row r="100" ht="20.25" spans="1:8">
      <c r="A100" s="13">
        <v>98</v>
      </c>
      <c r="B100" s="14" t="s">
        <v>553</v>
      </c>
      <c r="C100" s="14" t="s">
        <v>554</v>
      </c>
      <c r="D100" s="9">
        <v>72.8</v>
      </c>
      <c r="E100" s="9">
        <v>74.2</v>
      </c>
      <c r="F100" s="15">
        <f t="shared" si="1"/>
        <v>73.36</v>
      </c>
      <c r="G100" s="16">
        <f>SUMPRODUCT(($B$3:$B$3513=B100)*($F$3:$F$3513&gt;F100))+1</f>
        <v>1</v>
      </c>
      <c r="H100" s="14" t="str">
        <f>IF(G100&lt;LOOKUP(B100,Sheet1!$B$2:$B$181,Sheet1!$F$2:$F$181)+1,"是","")</f>
        <v>是</v>
      </c>
    </row>
    <row r="101" ht="20.25" spans="1:8">
      <c r="A101" s="13">
        <v>99</v>
      </c>
      <c r="B101" s="14" t="s">
        <v>553</v>
      </c>
      <c r="C101" s="14" t="s">
        <v>555</v>
      </c>
      <c r="D101" s="9">
        <v>71.2</v>
      </c>
      <c r="E101" s="9">
        <v>0</v>
      </c>
      <c r="F101" s="15">
        <f t="shared" si="1"/>
        <v>42.72</v>
      </c>
      <c r="G101" s="16">
        <f>SUMPRODUCT(($B$3:$B$3513=B101)*($F$3:$F$3513&gt;F101))+1</f>
        <v>3</v>
      </c>
      <c r="H101" s="14" t="str">
        <f>IF(G101&lt;LOOKUP(B101,Sheet1!$B$2:$B$181,Sheet1!$F$2:$F$181)+1,"是","")</f>
        <v/>
      </c>
    </row>
    <row r="102" ht="20.25" spans="1:8">
      <c r="A102" s="13">
        <v>100</v>
      </c>
      <c r="B102" s="14" t="s">
        <v>553</v>
      </c>
      <c r="C102" s="14" t="s">
        <v>556</v>
      </c>
      <c r="D102" s="9">
        <v>69.6</v>
      </c>
      <c r="E102" s="9">
        <v>75.5</v>
      </c>
      <c r="F102" s="15">
        <f t="shared" si="1"/>
        <v>71.96</v>
      </c>
      <c r="G102" s="16">
        <f>SUMPRODUCT(($B$3:$B$3513=B102)*($F$3:$F$3513&gt;F102))+1</f>
        <v>2</v>
      </c>
      <c r="H102" s="14" t="str">
        <f>IF(G102&lt;LOOKUP(B102,Sheet1!$B$2:$B$181,Sheet1!$F$2:$F$181)+1,"是","")</f>
        <v/>
      </c>
    </row>
    <row r="103" ht="20.25" spans="1:8">
      <c r="A103" s="13">
        <v>101</v>
      </c>
      <c r="B103" s="14" t="s">
        <v>557</v>
      </c>
      <c r="C103" s="14" t="s">
        <v>558</v>
      </c>
      <c r="D103" s="9">
        <v>68.8</v>
      </c>
      <c r="E103" s="9">
        <v>85.55</v>
      </c>
      <c r="F103" s="15">
        <f t="shared" si="1"/>
        <v>75.5</v>
      </c>
      <c r="G103" s="16">
        <f>SUMPRODUCT(($B$3:$B$3513=B103)*($F$3:$F$3513&gt;F103))+1</f>
        <v>1</v>
      </c>
      <c r="H103" s="14" t="str">
        <f>IF(G103&lt;LOOKUP(B103,Sheet1!$B$2:$B$181,Sheet1!$F$2:$F$181)+1,"是","")</f>
        <v>是</v>
      </c>
    </row>
    <row r="104" ht="20.25" spans="1:8">
      <c r="A104" s="13">
        <v>102</v>
      </c>
      <c r="B104" s="14" t="s">
        <v>557</v>
      </c>
      <c r="C104" s="14" t="s">
        <v>559</v>
      </c>
      <c r="D104" s="9">
        <v>65.6</v>
      </c>
      <c r="E104" s="9">
        <v>85.15</v>
      </c>
      <c r="F104" s="15">
        <f t="shared" si="1"/>
        <v>73.42</v>
      </c>
      <c r="G104" s="16">
        <f>SUMPRODUCT(($B$3:$B$3513=B104)*($F$3:$F$3513&gt;F104))+1</f>
        <v>2</v>
      </c>
      <c r="H104" s="14" t="str">
        <f>IF(G104&lt;LOOKUP(B104,Sheet1!$B$2:$B$181,Sheet1!$F$2:$F$181)+1,"是","")</f>
        <v/>
      </c>
    </row>
    <row r="105" ht="20.25" spans="1:8">
      <c r="A105" s="13">
        <v>103</v>
      </c>
      <c r="B105" s="14" t="s">
        <v>560</v>
      </c>
      <c r="C105" s="14" t="s">
        <v>561</v>
      </c>
      <c r="D105" s="9">
        <v>71.2</v>
      </c>
      <c r="E105" s="9">
        <v>81.35</v>
      </c>
      <c r="F105" s="15">
        <f t="shared" si="1"/>
        <v>75.26</v>
      </c>
      <c r="G105" s="16">
        <f>SUMPRODUCT(($B$3:$B$3513=B105)*($F$3:$F$3513&gt;F105))+1</f>
        <v>1</v>
      </c>
      <c r="H105" s="14" t="str">
        <f>IF(G105&lt;LOOKUP(B105,Sheet1!$B$2:$B$181,Sheet1!$F$2:$F$181)+1,"是","")</f>
        <v>是</v>
      </c>
    </row>
    <row r="106" ht="20.25" spans="1:8">
      <c r="A106" s="13">
        <v>104</v>
      </c>
      <c r="B106" s="14" t="s">
        <v>560</v>
      </c>
      <c r="C106" s="14" t="s">
        <v>562</v>
      </c>
      <c r="D106" s="9">
        <v>64.8</v>
      </c>
      <c r="E106" s="9">
        <v>76.8</v>
      </c>
      <c r="F106" s="15">
        <f t="shared" si="1"/>
        <v>69.6</v>
      </c>
      <c r="G106" s="16">
        <f>SUMPRODUCT(($B$3:$B$3513=B106)*($F$3:$F$3513&gt;F106))+1</f>
        <v>2</v>
      </c>
      <c r="H106" s="14" t="str">
        <f>IF(G106&lt;LOOKUP(B106,Sheet1!$B$2:$B$181,Sheet1!$F$2:$F$181)+1,"是","")</f>
        <v/>
      </c>
    </row>
    <row r="107" ht="20.25" spans="1:8">
      <c r="A107" s="13">
        <v>105</v>
      </c>
      <c r="B107" s="14" t="s">
        <v>563</v>
      </c>
      <c r="C107" s="14" t="s">
        <v>564</v>
      </c>
      <c r="D107" s="9">
        <v>73.6</v>
      </c>
      <c r="E107" s="9">
        <v>78.6</v>
      </c>
      <c r="F107" s="15">
        <f t="shared" si="1"/>
        <v>75.6</v>
      </c>
      <c r="G107" s="16">
        <f>SUMPRODUCT(($B$3:$B$3513=B107)*($F$3:$F$3513&gt;F107))+1</f>
        <v>1</v>
      </c>
      <c r="H107" s="14" t="str">
        <f>IF(G107&lt;LOOKUP(B107,Sheet1!$B$2:$B$181,Sheet1!$F$2:$F$181)+1,"是","")</f>
        <v>是</v>
      </c>
    </row>
    <row r="108" ht="20.25" spans="1:8">
      <c r="A108" s="13">
        <v>106</v>
      </c>
      <c r="B108" s="14" t="s">
        <v>565</v>
      </c>
      <c r="C108" s="14" t="s">
        <v>566</v>
      </c>
      <c r="D108" s="9">
        <v>62.4</v>
      </c>
      <c r="E108" s="9">
        <v>79.65</v>
      </c>
      <c r="F108" s="15">
        <f t="shared" si="1"/>
        <v>69.3</v>
      </c>
      <c r="G108" s="16">
        <f>SUMPRODUCT(($B$3:$B$3513=B108)*($F$3:$F$3513&gt;F108))+1</f>
        <v>1</v>
      </c>
      <c r="H108" s="14" t="str">
        <f>IF(G108&lt;LOOKUP(B108,Sheet1!$B$2:$B$181,Sheet1!$F$2:$F$181)+1,"是","")</f>
        <v>是</v>
      </c>
    </row>
    <row r="109" ht="20.25" spans="1:8">
      <c r="A109" s="13">
        <v>107</v>
      </c>
      <c r="B109" s="14" t="s">
        <v>567</v>
      </c>
      <c r="C109" s="14" t="s">
        <v>568</v>
      </c>
      <c r="D109" s="9">
        <v>68.8</v>
      </c>
      <c r="E109" s="9">
        <v>77.35</v>
      </c>
      <c r="F109" s="15">
        <f t="shared" si="1"/>
        <v>72.22</v>
      </c>
      <c r="G109" s="16">
        <f>SUMPRODUCT(($B$3:$B$3513=B109)*($F$3:$F$3513&gt;F109))+1</f>
        <v>1</v>
      </c>
      <c r="H109" s="14" t="str">
        <f>IF(G109&lt;LOOKUP(B109,Sheet1!$B$2:$B$181,Sheet1!$F$2:$F$181)+1,"是","")</f>
        <v>是</v>
      </c>
    </row>
    <row r="110" ht="20.25" spans="1:8">
      <c r="A110" s="13">
        <v>108</v>
      </c>
      <c r="B110" s="14" t="s">
        <v>567</v>
      </c>
      <c r="C110" s="14" t="s">
        <v>569</v>
      </c>
      <c r="D110" s="9">
        <v>63.2</v>
      </c>
      <c r="E110" s="9">
        <v>78.6</v>
      </c>
      <c r="F110" s="15">
        <f t="shared" si="1"/>
        <v>69.36</v>
      </c>
      <c r="G110" s="16">
        <f>SUMPRODUCT(($B$3:$B$3513=B110)*($F$3:$F$3513&gt;F110))+1</f>
        <v>2</v>
      </c>
      <c r="H110" s="14" t="str">
        <f>IF(G110&lt;LOOKUP(B110,Sheet1!$B$2:$B$181,Sheet1!$F$2:$F$181)+1,"是","")</f>
        <v/>
      </c>
    </row>
    <row r="111" ht="20.25" spans="1:8">
      <c r="A111" s="13">
        <v>109</v>
      </c>
      <c r="B111" s="14" t="s">
        <v>567</v>
      </c>
      <c r="C111" s="14" t="s">
        <v>570</v>
      </c>
      <c r="D111" s="9">
        <v>62.4</v>
      </c>
      <c r="E111" s="9">
        <v>74.25</v>
      </c>
      <c r="F111" s="15">
        <f t="shared" si="1"/>
        <v>67.14</v>
      </c>
      <c r="G111" s="16">
        <f>SUMPRODUCT(($B$3:$B$3513=B111)*($F$3:$F$3513&gt;F111))+1</f>
        <v>3</v>
      </c>
      <c r="H111" s="14" t="str">
        <f>IF(G111&lt;LOOKUP(B111,Sheet1!$B$2:$B$181,Sheet1!$F$2:$F$181)+1,"是","")</f>
        <v/>
      </c>
    </row>
    <row r="112" ht="20.25" spans="1:8">
      <c r="A112" s="13">
        <v>110</v>
      </c>
      <c r="B112" s="14" t="s">
        <v>571</v>
      </c>
      <c r="C112" s="14" t="s">
        <v>572</v>
      </c>
      <c r="D112" s="9">
        <v>60.8</v>
      </c>
      <c r="E112" s="9">
        <v>77.6</v>
      </c>
      <c r="F112" s="15">
        <f t="shared" si="1"/>
        <v>67.52</v>
      </c>
      <c r="G112" s="16">
        <f>SUMPRODUCT(($B$3:$B$3513=B112)*($F$3:$F$3513&gt;F112))+1</f>
        <v>1</v>
      </c>
      <c r="H112" s="14" t="str">
        <f>IF(G112&lt;LOOKUP(B112,Sheet1!$B$2:$B$181,Sheet1!$F$2:$F$181)+1,"是","")</f>
        <v>是</v>
      </c>
    </row>
    <row r="113" ht="20.25" spans="1:8">
      <c r="A113" s="13">
        <v>111</v>
      </c>
      <c r="B113" s="14" t="s">
        <v>573</v>
      </c>
      <c r="C113" s="14" t="s">
        <v>574</v>
      </c>
      <c r="D113" s="9">
        <v>73.6</v>
      </c>
      <c r="E113" s="9">
        <v>80.8</v>
      </c>
      <c r="F113" s="15">
        <f t="shared" si="1"/>
        <v>76.48</v>
      </c>
      <c r="G113" s="16">
        <f>SUMPRODUCT(($B$3:$B$3513=B113)*($F$3:$F$3513&gt;F113))+1</f>
        <v>1</v>
      </c>
      <c r="H113" s="14" t="str">
        <f>IF(G113&lt;LOOKUP(B113,Sheet1!$B$2:$B$181,Sheet1!$F$2:$F$181)+1,"是","")</f>
        <v>是</v>
      </c>
    </row>
    <row r="114" ht="20.25" spans="1:8">
      <c r="A114" s="13">
        <v>112</v>
      </c>
      <c r="B114" s="14" t="s">
        <v>575</v>
      </c>
      <c r="C114" s="14" t="s">
        <v>576</v>
      </c>
      <c r="D114" s="9">
        <v>70.4</v>
      </c>
      <c r="E114" s="9">
        <v>81.95</v>
      </c>
      <c r="F114" s="15">
        <f t="shared" si="1"/>
        <v>75.02</v>
      </c>
      <c r="G114" s="16">
        <f>SUMPRODUCT(($B$3:$B$3513=B114)*($F$3:$F$3513&gt;F114))+1</f>
        <v>1</v>
      </c>
      <c r="H114" s="14" t="str">
        <f>IF(G114&lt;LOOKUP(B114,Sheet1!$B$2:$B$181,Sheet1!$F$2:$F$181)+1,"是","")</f>
        <v>是</v>
      </c>
    </row>
    <row r="115" ht="20.25" spans="1:8">
      <c r="A115" s="13">
        <v>113</v>
      </c>
      <c r="B115" s="14" t="s">
        <v>575</v>
      </c>
      <c r="C115" s="14" t="s">
        <v>577</v>
      </c>
      <c r="D115" s="9">
        <v>69.6</v>
      </c>
      <c r="E115" s="9">
        <v>0</v>
      </c>
      <c r="F115" s="15">
        <f t="shared" si="1"/>
        <v>41.76</v>
      </c>
      <c r="G115" s="16">
        <f>SUMPRODUCT(($B$3:$B$3513=B115)*($F$3:$F$3513&gt;F115))+1</f>
        <v>3</v>
      </c>
      <c r="H115" s="14" t="str">
        <f>IF(G115&lt;LOOKUP(B115,Sheet1!$B$2:$B$181,Sheet1!$F$2:$F$181)+1,"是","")</f>
        <v/>
      </c>
    </row>
    <row r="116" ht="20.25" spans="1:8">
      <c r="A116" s="13">
        <v>114</v>
      </c>
      <c r="B116" s="14" t="s">
        <v>575</v>
      </c>
      <c r="C116" s="14" t="s">
        <v>578</v>
      </c>
      <c r="D116" s="9">
        <v>68.8</v>
      </c>
      <c r="E116" s="9">
        <v>70.9</v>
      </c>
      <c r="F116" s="15">
        <f t="shared" si="1"/>
        <v>69.64</v>
      </c>
      <c r="G116" s="16">
        <f>SUMPRODUCT(($B$3:$B$3513=B116)*($F$3:$F$3513&gt;F116))+1</f>
        <v>2</v>
      </c>
      <c r="H116" s="14" t="str">
        <f>IF(G116&lt;LOOKUP(B116,Sheet1!$B$2:$B$181,Sheet1!$F$2:$F$181)+1,"是","")</f>
        <v>是</v>
      </c>
    </row>
    <row r="117" ht="20.25" spans="1:8">
      <c r="A117" s="13">
        <v>115</v>
      </c>
      <c r="B117" s="14" t="s">
        <v>579</v>
      </c>
      <c r="C117" s="14" t="s">
        <v>580</v>
      </c>
      <c r="D117" s="9">
        <v>65.6</v>
      </c>
      <c r="E117" s="9">
        <v>76.8</v>
      </c>
      <c r="F117" s="15">
        <f t="shared" si="1"/>
        <v>70.08</v>
      </c>
      <c r="G117" s="16">
        <f>SUMPRODUCT(($B$3:$B$3513=B117)*($F$3:$F$3513&gt;F117))+1</f>
        <v>1</v>
      </c>
      <c r="H117" s="14" t="str">
        <f>IF(G117&lt;LOOKUP(B117,Sheet1!$B$2:$B$181,Sheet1!$F$2:$F$181)+1,"是","")</f>
        <v>是</v>
      </c>
    </row>
    <row r="118" ht="20.25" spans="1:8">
      <c r="A118" s="13">
        <v>116</v>
      </c>
      <c r="B118" s="14" t="s">
        <v>581</v>
      </c>
      <c r="C118" s="14" t="s">
        <v>582</v>
      </c>
      <c r="D118" s="9">
        <v>62.4</v>
      </c>
      <c r="E118" s="9">
        <v>77.2</v>
      </c>
      <c r="F118" s="15">
        <f t="shared" si="1"/>
        <v>68.32</v>
      </c>
      <c r="G118" s="16">
        <f>SUMPRODUCT(($B$3:$B$3513=B118)*($F$3:$F$3513&gt;F118))+1</f>
        <v>1</v>
      </c>
      <c r="H118" s="14" t="str">
        <f>IF(G118&lt;LOOKUP(B118,Sheet1!$B$2:$B$181,Sheet1!$F$2:$F$181)+1,"是","")</f>
        <v>是</v>
      </c>
    </row>
    <row r="119" ht="20.25" spans="1:8">
      <c r="A119" s="13">
        <v>117</v>
      </c>
      <c r="B119" s="14" t="s">
        <v>581</v>
      </c>
      <c r="C119" s="14" t="s">
        <v>583</v>
      </c>
      <c r="D119" s="9">
        <v>60.8</v>
      </c>
      <c r="E119" s="9">
        <v>74.85</v>
      </c>
      <c r="F119" s="15">
        <f t="shared" si="1"/>
        <v>66.42</v>
      </c>
      <c r="G119" s="16">
        <f>SUMPRODUCT(($B$3:$B$3513=B119)*($F$3:$F$3513&gt;F119))+1</f>
        <v>3</v>
      </c>
      <c r="H119" s="14" t="str">
        <f>IF(G119&lt;LOOKUP(B119,Sheet1!$B$2:$B$181,Sheet1!$F$2:$F$181)+1,"是","")</f>
        <v/>
      </c>
    </row>
    <row r="120" ht="20.25" spans="1:8">
      <c r="A120" s="13">
        <v>118</v>
      </c>
      <c r="B120" s="14" t="s">
        <v>581</v>
      </c>
      <c r="C120" s="14" t="s">
        <v>584</v>
      </c>
      <c r="D120" s="9">
        <v>60</v>
      </c>
      <c r="E120" s="9">
        <v>77.5</v>
      </c>
      <c r="F120" s="15">
        <f t="shared" si="1"/>
        <v>67</v>
      </c>
      <c r="G120" s="16">
        <f>SUMPRODUCT(($B$3:$B$3513=B120)*($F$3:$F$3513&gt;F120))+1</f>
        <v>2</v>
      </c>
      <c r="H120" s="14" t="str">
        <f>IF(G120&lt;LOOKUP(B120,Sheet1!$B$2:$B$181,Sheet1!$F$2:$F$181)+1,"是","")</f>
        <v/>
      </c>
    </row>
    <row r="121" ht="20.25" spans="1:8">
      <c r="A121" s="13">
        <v>119</v>
      </c>
      <c r="B121" s="14" t="s">
        <v>585</v>
      </c>
      <c r="C121" s="14" t="s">
        <v>586</v>
      </c>
      <c r="D121" s="9">
        <v>67.2</v>
      </c>
      <c r="E121" s="9">
        <v>78.65</v>
      </c>
      <c r="F121" s="15">
        <f t="shared" si="1"/>
        <v>71.78</v>
      </c>
      <c r="G121" s="16">
        <f>SUMPRODUCT(($B$3:$B$3513=B121)*($F$3:$F$3513&gt;F121))+1</f>
        <v>2</v>
      </c>
      <c r="H121" s="14" t="str">
        <f>IF(G121&lt;LOOKUP(B121,Sheet1!$B$2:$B$181,Sheet1!$F$2:$F$181)+1,"是","")</f>
        <v/>
      </c>
    </row>
    <row r="122" ht="20.25" spans="1:8">
      <c r="A122" s="13">
        <v>120</v>
      </c>
      <c r="B122" s="14" t="s">
        <v>585</v>
      </c>
      <c r="C122" s="14" t="s">
        <v>587</v>
      </c>
      <c r="D122" s="9">
        <v>66.4</v>
      </c>
      <c r="E122" s="9">
        <v>83.9</v>
      </c>
      <c r="F122" s="15">
        <f t="shared" si="1"/>
        <v>73.4</v>
      </c>
      <c r="G122" s="16">
        <f>SUMPRODUCT(($B$3:$B$3513=B122)*($F$3:$F$3513&gt;F122))+1</f>
        <v>1</v>
      </c>
      <c r="H122" s="14" t="str">
        <f>IF(G122&lt;LOOKUP(B122,Sheet1!$B$2:$B$181,Sheet1!$F$2:$F$181)+1,"是","")</f>
        <v>是</v>
      </c>
    </row>
    <row r="123" ht="20.25" spans="1:8">
      <c r="A123" s="13">
        <v>121</v>
      </c>
      <c r="B123" s="14" t="s">
        <v>585</v>
      </c>
      <c r="C123" s="14" t="s">
        <v>588</v>
      </c>
      <c r="D123" s="9">
        <v>61.6</v>
      </c>
      <c r="E123" s="9">
        <v>0</v>
      </c>
      <c r="F123" s="15">
        <f t="shared" si="1"/>
        <v>36.96</v>
      </c>
      <c r="G123" s="16">
        <f>SUMPRODUCT(($B$3:$B$3513=B123)*($F$3:$F$3513&gt;F123))+1</f>
        <v>3</v>
      </c>
      <c r="H123" s="14" t="str">
        <f>IF(G123&lt;LOOKUP(B123,Sheet1!$B$2:$B$181,Sheet1!$F$2:$F$181)+1,"是","")</f>
        <v/>
      </c>
    </row>
    <row r="124" ht="20.25" spans="1:8">
      <c r="A124" s="13">
        <v>122</v>
      </c>
      <c r="B124" s="14" t="s">
        <v>589</v>
      </c>
      <c r="C124" s="14" t="s">
        <v>590</v>
      </c>
      <c r="D124" s="9">
        <v>76</v>
      </c>
      <c r="E124" s="9">
        <v>89.5</v>
      </c>
      <c r="F124" s="15">
        <f t="shared" si="1"/>
        <v>81.4</v>
      </c>
      <c r="G124" s="16">
        <f>SUMPRODUCT(($B$3:$B$3513=B124)*($F$3:$F$3513&gt;F124))+1</f>
        <v>1</v>
      </c>
      <c r="H124" s="14" t="str">
        <f>IF(G124&lt;LOOKUP(B124,Sheet1!$B$2:$B$181,Sheet1!$F$2:$F$181)+1,"是","")</f>
        <v>是</v>
      </c>
    </row>
    <row r="125" ht="20.25" spans="1:8">
      <c r="A125" s="13">
        <v>123</v>
      </c>
      <c r="B125" s="14" t="s">
        <v>589</v>
      </c>
      <c r="C125" s="14" t="s">
        <v>591</v>
      </c>
      <c r="D125" s="9">
        <v>74.4</v>
      </c>
      <c r="E125" s="9">
        <v>79.2</v>
      </c>
      <c r="F125" s="15">
        <f t="shared" si="1"/>
        <v>76.32</v>
      </c>
      <c r="G125" s="16">
        <f>SUMPRODUCT(($B$3:$B$3513=B125)*($F$3:$F$3513&gt;F125))+1</f>
        <v>2</v>
      </c>
      <c r="H125" s="14" t="str">
        <f>IF(G125&lt;LOOKUP(B125,Sheet1!$B$2:$B$181,Sheet1!$F$2:$F$181)+1,"是","")</f>
        <v/>
      </c>
    </row>
    <row r="126" ht="20.25" spans="1:8">
      <c r="A126" s="13">
        <v>124</v>
      </c>
      <c r="B126" s="14" t="s">
        <v>589</v>
      </c>
      <c r="C126" s="14" t="s">
        <v>592</v>
      </c>
      <c r="D126" s="9">
        <v>72</v>
      </c>
      <c r="E126" s="9">
        <v>76.6</v>
      </c>
      <c r="F126" s="15">
        <f t="shared" si="1"/>
        <v>73.84</v>
      </c>
      <c r="G126" s="16">
        <f>SUMPRODUCT(($B$3:$B$3513=B126)*($F$3:$F$3513&gt;F126))+1</f>
        <v>3</v>
      </c>
      <c r="H126" s="14" t="str">
        <f>IF(G126&lt;LOOKUP(B126,Sheet1!$B$2:$B$181,Sheet1!$F$2:$F$181)+1,"是","")</f>
        <v/>
      </c>
    </row>
    <row r="127" ht="20.25" spans="1:8">
      <c r="A127" s="13">
        <v>125</v>
      </c>
      <c r="B127" s="14" t="s">
        <v>593</v>
      </c>
      <c r="C127" s="14" t="s">
        <v>594</v>
      </c>
      <c r="D127" s="9">
        <v>74.4</v>
      </c>
      <c r="E127" s="9">
        <v>84</v>
      </c>
      <c r="F127" s="15">
        <f t="shared" si="1"/>
        <v>78.24</v>
      </c>
      <c r="G127" s="16">
        <f>SUMPRODUCT(($B$3:$B$3513=B127)*($F$3:$F$3513&gt;F127))+1</f>
        <v>1</v>
      </c>
      <c r="H127" s="14" t="str">
        <f>IF(G127&lt;LOOKUP(B127,Sheet1!$B$2:$B$181,Sheet1!$F$2:$F$181)+1,"是","")</f>
        <v>是</v>
      </c>
    </row>
    <row r="128" ht="20.25" spans="1:8">
      <c r="A128" s="13">
        <v>126</v>
      </c>
      <c r="B128" s="14" t="s">
        <v>593</v>
      </c>
      <c r="C128" s="14" t="s">
        <v>595</v>
      </c>
      <c r="D128" s="9">
        <v>68.8</v>
      </c>
      <c r="E128" s="9">
        <v>82.8</v>
      </c>
      <c r="F128" s="15">
        <f t="shared" si="1"/>
        <v>74.4</v>
      </c>
      <c r="G128" s="16">
        <f>SUMPRODUCT(($B$3:$B$3513=B128)*($F$3:$F$3513&gt;F128))+1</f>
        <v>2</v>
      </c>
      <c r="H128" s="14" t="str">
        <f>IF(G128&lt;LOOKUP(B128,Sheet1!$B$2:$B$181,Sheet1!$F$2:$F$181)+1,"是","")</f>
        <v/>
      </c>
    </row>
    <row r="129" ht="20.25" spans="1:8">
      <c r="A129" s="13">
        <v>127</v>
      </c>
      <c r="B129" s="14" t="s">
        <v>593</v>
      </c>
      <c r="C129" s="14" t="s">
        <v>596</v>
      </c>
      <c r="D129" s="9">
        <v>68.8</v>
      </c>
      <c r="E129" s="9">
        <v>72.9</v>
      </c>
      <c r="F129" s="15">
        <f t="shared" si="1"/>
        <v>70.44</v>
      </c>
      <c r="G129" s="16">
        <f>SUMPRODUCT(($B$3:$B$3513=B129)*($F$3:$F$3513&gt;F129))+1</f>
        <v>4</v>
      </c>
      <c r="H129" s="14" t="str">
        <f>IF(G129&lt;LOOKUP(B129,Sheet1!$B$2:$B$181,Sheet1!$F$2:$F$181)+1,"是","")</f>
        <v/>
      </c>
    </row>
    <row r="130" ht="20.25" spans="1:8">
      <c r="A130" s="13">
        <v>128</v>
      </c>
      <c r="B130" s="14" t="s">
        <v>593</v>
      </c>
      <c r="C130" s="14" t="s">
        <v>597</v>
      </c>
      <c r="D130" s="9">
        <v>68.8</v>
      </c>
      <c r="E130" s="9">
        <v>79.25</v>
      </c>
      <c r="F130" s="15">
        <f t="shared" si="1"/>
        <v>72.98</v>
      </c>
      <c r="G130" s="16">
        <f>SUMPRODUCT(($B$3:$B$3513=B130)*($F$3:$F$3513&gt;F130))+1</f>
        <v>3</v>
      </c>
      <c r="H130" s="14" t="str">
        <f>IF(G130&lt;LOOKUP(B130,Sheet1!$B$2:$B$181,Sheet1!$F$2:$F$181)+1,"是","")</f>
        <v/>
      </c>
    </row>
    <row r="131" ht="20.25" spans="1:8">
      <c r="A131" s="13">
        <v>129</v>
      </c>
      <c r="B131" s="14" t="s">
        <v>598</v>
      </c>
      <c r="C131" s="14" t="s">
        <v>599</v>
      </c>
      <c r="D131" s="9">
        <v>69.6</v>
      </c>
      <c r="E131" s="9">
        <v>83.1</v>
      </c>
      <c r="F131" s="15">
        <f t="shared" si="1"/>
        <v>75</v>
      </c>
      <c r="G131" s="16">
        <f>SUMPRODUCT(($B$3:$B$3513=B131)*($F$3:$F$3513&gt;F131))+1</f>
        <v>1</v>
      </c>
      <c r="H131" s="14" t="str">
        <f>IF(G131&lt;LOOKUP(B131,Sheet1!$B$2:$B$181,Sheet1!$F$2:$F$181)+1,"是","")</f>
        <v>是</v>
      </c>
    </row>
    <row r="132" ht="20.25" spans="1:8">
      <c r="A132" s="13">
        <v>130</v>
      </c>
      <c r="B132" s="14" t="s">
        <v>598</v>
      </c>
      <c r="C132" s="14" t="s">
        <v>600</v>
      </c>
      <c r="D132" s="9">
        <v>65.6</v>
      </c>
      <c r="E132" s="9">
        <v>77.75</v>
      </c>
      <c r="F132" s="15">
        <f t="shared" ref="F132:F148" si="2">D132*0.6+E132*0.4</f>
        <v>70.46</v>
      </c>
      <c r="G132" s="16">
        <f>SUMPRODUCT(($B$3:$B$3513=B132)*($F$3:$F$3513&gt;F132))+1</f>
        <v>2</v>
      </c>
      <c r="H132" s="14" t="str">
        <f>IF(G132&lt;LOOKUP(B132,Sheet1!$B$2:$B$181,Sheet1!$F$2:$F$181)+1,"是","")</f>
        <v/>
      </c>
    </row>
    <row r="133" ht="20.25" spans="1:8">
      <c r="A133" s="13">
        <v>131</v>
      </c>
      <c r="B133" s="14" t="s">
        <v>601</v>
      </c>
      <c r="C133" s="14" t="s">
        <v>602</v>
      </c>
      <c r="D133" s="9">
        <v>76.8</v>
      </c>
      <c r="E133" s="9">
        <v>83.95</v>
      </c>
      <c r="F133" s="15">
        <f t="shared" si="2"/>
        <v>79.66</v>
      </c>
      <c r="G133" s="16">
        <f>SUMPRODUCT(($B$3:$B$3513=B133)*($F$3:$F$3513&gt;F133))+1</f>
        <v>1</v>
      </c>
      <c r="H133" s="14" t="str">
        <f>IF(G133&lt;LOOKUP(B133,Sheet1!$B$2:$B$181,Sheet1!$F$2:$F$181)+1,"是","")</f>
        <v>是</v>
      </c>
    </row>
    <row r="134" ht="20.25" spans="1:8">
      <c r="A134" s="13">
        <v>132</v>
      </c>
      <c r="B134" s="14" t="s">
        <v>601</v>
      </c>
      <c r="C134" s="14" t="s">
        <v>603</v>
      </c>
      <c r="D134" s="9">
        <v>76</v>
      </c>
      <c r="E134" s="9">
        <v>81.4</v>
      </c>
      <c r="F134" s="15">
        <f t="shared" si="2"/>
        <v>78.16</v>
      </c>
      <c r="G134" s="16">
        <f>SUMPRODUCT(($B$3:$B$3513=B134)*($F$3:$F$3513&gt;F134))+1</f>
        <v>2</v>
      </c>
      <c r="H134" s="14" t="str">
        <f>IF(G134&lt;LOOKUP(B134,Sheet1!$B$2:$B$181,Sheet1!$F$2:$F$181)+1,"是","")</f>
        <v>是</v>
      </c>
    </row>
    <row r="135" ht="20.25" spans="1:8">
      <c r="A135" s="13">
        <v>133</v>
      </c>
      <c r="B135" s="14" t="s">
        <v>604</v>
      </c>
      <c r="C135" s="14" t="s">
        <v>605</v>
      </c>
      <c r="D135" s="9">
        <v>71.2</v>
      </c>
      <c r="E135" s="9">
        <v>85.5</v>
      </c>
      <c r="F135" s="15">
        <f t="shared" si="2"/>
        <v>76.92</v>
      </c>
      <c r="G135" s="16">
        <f>SUMPRODUCT(($B$3:$B$3513=B135)*($F$3:$F$3513&gt;F135))+1</f>
        <v>1</v>
      </c>
      <c r="H135" s="14" t="str">
        <f>IF(G135&lt;LOOKUP(B135,Sheet1!$B$2:$B$181,Sheet1!$F$2:$F$181)+1,"是","")</f>
        <v>是</v>
      </c>
    </row>
    <row r="136" ht="20.25" spans="1:8">
      <c r="A136" s="13">
        <v>134</v>
      </c>
      <c r="B136" s="14" t="s">
        <v>604</v>
      </c>
      <c r="C136" s="14" t="s">
        <v>606</v>
      </c>
      <c r="D136" s="9">
        <v>69.6</v>
      </c>
      <c r="E136" s="9">
        <v>87.25</v>
      </c>
      <c r="F136" s="15">
        <f t="shared" si="2"/>
        <v>76.66</v>
      </c>
      <c r="G136" s="16">
        <f>SUMPRODUCT(($B$3:$B$3513=B136)*($F$3:$F$3513&gt;F136))+1</f>
        <v>2</v>
      </c>
      <c r="H136" s="14" t="str">
        <f>IF(G136&lt;LOOKUP(B136,Sheet1!$B$2:$B$181,Sheet1!$F$2:$F$181)+1,"是","")</f>
        <v>是</v>
      </c>
    </row>
    <row r="137" ht="20.25" spans="1:8">
      <c r="A137" s="13">
        <v>135</v>
      </c>
      <c r="B137" s="14" t="s">
        <v>607</v>
      </c>
      <c r="C137" s="14" t="s">
        <v>608</v>
      </c>
      <c r="D137" s="9">
        <v>67.2</v>
      </c>
      <c r="E137" s="9">
        <v>75.6</v>
      </c>
      <c r="F137" s="15">
        <f t="shared" si="2"/>
        <v>70.56</v>
      </c>
      <c r="G137" s="16">
        <f>SUMPRODUCT(($B$3:$B$3513=B137)*($F$3:$F$3513&gt;F137))+1</f>
        <v>2</v>
      </c>
      <c r="H137" s="14" t="str">
        <f>IF(G137&lt;LOOKUP(B137,Sheet1!$B$2:$B$181,Sheet1!$F$2:$F$181)+1,"是","")</f>
        <v>是</v>
      </c>
    </row>
    <row r="138" ht="20.25" spans="1:8">
      <c r="A138" s="13">
        <v>136</v>
      </c>
      <c r="B138" s="14" t="s">
        <v>607</v>
      </c>
      <c r="C138" s="14" t="s">
        <v>609</v>
      </c>
      <c r="D138" s="9">
        <v>67.2</v>
      </c>
      <c r="E138" s="9">
        <v>81.7</v>
      </c>
      <c r="F138" s="15">
        <f t="shared" si="2"/>
        <v>73</v>
      </c>
      <c r="G138" s="16">
        <f>SUMPRODUCT(($B$3:$B$3513=B138)*($F$3:$F$3513&gt;F138))+1</f>
        <v>1</v>
      </c>
      <c r="H138" s="14" t="str">
        <f>IF(G138&lt;LOOKUP(B138,Sheet1!$B$2:$B$181,Sheet1!$F$2:$F$181)+1,"是","")</f>
        <v>是</v>
      </c>
    </row>
    <row r="139" ht="20.25" spans="1:8">
      <c r="A139" s="13">
        <v>137</v>
      </c>
      <c r="B139" s="14" t="s">
        <v>607</v>
      </c>
      <c r="C139" s="14" t="s">
        <v>610</v>
      </c>
      <c r="D139" s="9">
        <v>63.2</v>
      </c>
      <c r="E139" s="9">
        <v>75.15</v>
      </c>
      <c r="F139" s="15">
        <f t="shared" si="2"/>
        <v>67.98</v>
      </c>
      <c r="G139" s="16">
        <f>SUMPRODUCT(($B$3:$B$3513=B139)*($F$3:$F$3513&gt;F139))+1</f>
        <v>3</v>
      </c>
      <c r="H139" s="14" t="str">
        <f>IF(G139&lt;LOOKUP(B139,Sheet1!$B$2:$B$181,Sheet1!$F$2:$F$181)+1,"是","")</f>
        <v/>
      </c>
    </row>
    <row r="140" ht="20.25" spans="1:8">
      <c r="A140" s="13">
        <v>138</v>
      </c>
      <c r="B140" s="14" t="s">
        <v>611</v>
      </c>
      <c r="C140" s="14" t="s">
        <v>612</v>
      </c>
      <c r="D140" s="9">
        <v>78.4</v>
      </c>
      <c r="E140" s="9">
        <v>73.25</v>
      </c>
      <c r="F140" s="15">
        <f t="shared" si="2"/>
        <v>76.34</v>
      </c>
      <c r="G140" s="16">
        <f>SUMPRODUCT(($B$3:$B$3513=B140)*($F$3:$F$3513&gt;F140))+1</f>
        <v>1</v>
      </c>
      <c r="H140" s="14" t="str">
        <f>IF(G140&lt;LOOKUP(B140,Sheet1!$B$2:$B$181,Sheet1!$F$2:$F$181)+1,"是","")</f>
        <v>是</v>
      </c>
    </row>
    <row r="141" ht="20.25" spans="1:8">
      <c r="A141" s="13">
        <v>139</v>
      </c>
      <c r="B141" s="14" t="s">
        <v>613</v>
      </c>
      <c r="C141" s="14" t="s">
        <v>614</v>
      </c>
      <c r="D141" s="9">
        <v>78.4</v>
      </c>
      <c r="E141" s="9">
        <v>81.1</v>
      </c>
      <c r="F141" s="15">
        <f t="shared" si="2"/>
        <v>79.48</v>
      </c>
      <c r="G141" s="16">
        <f>SUMPRODUCT(($B$3:$B$3513=B141)*($F$3:$F$3513&gt;F141))+1</f>
        <v>1</v>
      </c>
      <c r="H141" s="14" t="str">
        <f>IF(G141&lt;LOOKUP(B141,Sheet1!$B$2:$B$181,Sheet1!$F$2:$F$181)+1,"是","")</f>
        <v>是</v>
      </c>
    </row>
    <row r="142" ht="20.25" spans="1:8">
      <c r="A142" s="13">
        <v>140</v>
      </c>
      <c r="B142" s="14" t="s">
        <v>613</v>
      </c>
      <c r="C142" s="14" t="s">
        <v>615</v>
      </c>
      <c r="D142" s="9">
        <v>69.6</v>
      </c>
      <c r="E142" s="9">
        <v>80.2</v>
      </c>
      <c r="F142" s="15">
        <f t="shared" si="2"/>
        <v>73.84</v>
      </c>
      <c r="G142" s="16">
        <f>SUMPRODUCT(($B$3:$B$3513=B142)*($F$3:$F$3513&gt;F142))+1</f>
        <v>2</v>
      </c>
      <c r="H142" s="14" t="str">
        <f>IF(G142&lt;LOOKUP(B142,Sheet1!$B$2:$B$181,Sheet1!$F$2:$F$181)+1,"是","")</f>
        <v>是</v>
      </c>
    </row>
    <row r="143" ht="20.25" spans="1:8">
      <c r="A143" s="13">
        <v>141</v>
      </c>
      <c r="B143" s="14" t="s">
        <v>616</v>
      </c>
      <c r="C143" s="14" t="s">
        <v>617</v>
      </c>
      <c r="D143" s="9">
        <v>80.8</v>
      </c>
      <c r="E143" s="9">
        <v>80.9</v>
      </c>
      <c r="F143" s="15">
        <f t="shared" si="2"/>
        <v>80.84</v>
      </c>
      <c r="G143" s="16">
        <f>SUMPRODUCT(($B$3:$B$3513=B143)*($F$3:$F$3513&gt;F143))+1</f>
        <v>2</v>
      </c>
      <c r="H143" s="14" t="str">
        <f>IF(G143&lt;LOOKUP(B143,Sheet1!$B$2:$B$181,Sheet1!$F$2:$F$181)+1,"是","")</f>
        <v/>
      </c>
    </row>
    <row r="144" ht="20.25" spans="1:8">
      <c r="A144" s="13">
        <v>142</v>
      </c>
      <c r="B144" s="14" t="s">
        <v>616</v>
      </c>
      <c r="C144" s="14" t="s">
        <v>618</v>
      </c>
      <c r="D144" s="9">
        <v>79.2</v>
      </c>
      <c r="E144" s="9">
        <v>86.4</v>
      </c>
      <c r="F144" s="15">
        <f t="shared" si="2"/>
        <v>82.08</v>
      </c>
      <c r="G144" s="16">
        <f>SUMPRODUCT(($B$3:$B$3513=B144)*($F$3:$F$3513&gt;F144))+1</f>
        <v>1</v>
      </c>
      <c r="H144" s="14" t="str">
        <f>IF(G144&lt;LOOKUP(B144,Sheet1!$B$2:$B$181,Sheet1!$F$2:$F$181)+1,"是","")</f>
        <v>是</v>
      </c>
    </row>
    <row r="145" ht="20.25" spans="1:8">
      <c r="A145" s="13">
        <v>143</v>
      </c>
      <c r="B145" s="14" t="s">
        <v>616</v>
      </c>
      <c r="C145" s="14" t="s">
        <v>619</v>
      </c>
      <c r="D145" s="9">
        <v>77.6</v>
      </c>
      <c r="E145" s="9">
        <v>82.75</v>
      </c>
      <c r="F145" s="15">
        <f t="shared" si="2"/>
        <v>79.66</v>
      </c>
      <c r="G145" s="16">
        <f>SUMPRODUCT(($B$3:$B$3513=B145)*($F$3:$F$3513&gt;F145))+1</f>
        <v>3</v>
      </c>
      <c r="H145" s="14" t="str">
        <f>IF(G145&lt;LOOKUP(B145,Sheet1!$B$2:$B$181,Sheet1!$F$2:$F$181)+1,"是","")</f>
        <v/>
      </c>
    </row>
    <row r="146" ht="20.25" spans="1:8">
      <c r="A146" s="13">
        <v>144</v>
      </c>
      <c r="B146" s="14" t="s">
        <v>620</v>
      </c>
      <c r="C146" s="14" t="s">
        <v>621</v>
      </c>
      <c r="D146" s="9">
        <v>73.6</v>
      </c>
      <c r="E146" s="9">
        <v>84.9</v>
      </c>
      <c r="F146" s="15">
        <f t="shared" si="2"/>
        <v>78.12</v>
      </c>
      <c r="G146" s="16">
        <f>SUMPRODUCT(($B$3:$B$3513=B146)*($F$3:$F$3513&gt;F146))+1</f>
        <v>1</v>
      </c>
      <c r="H146" s="14" t="str">
        <f>IF(G146&lt;LOOKUP(B146,Sheet1!$B$2:$B$181,Sheet1!$F$2:$F$181)+1,"是","")</f>
        <v>是</v>
      </c>
    </row>
    <row r="147" ht="20.25" spans="1:8">
      <c r="A147" s="13">
        <v>145</v>
      </c>
      <c r="B147" s="14" t="s">
        <v>620</v>
      </c>
      <c r="C147" s="14" t="s">
        <v>622</v>
      </c>
      <c r="D147" s="9">
        <v>71.2</v>
      </c>
      <c r="E147" s="9">
        <v>78.45</v>
      </c>
      <c r="F147" s="15">
        <f t="shared" si="2"/>
        <v>74.1</v>
      </c>
      <c r="G147" s="16">
        <f>SUMPRODUCT(($B$3:$B$3513=B147)*($F$3:$F$3513&gt;F147))+1</f>
        <v>2</v>
      </c>
      <c r="H147" s="14" t="str">
        <f>IF(G147&lt;LOOKUP(B147,Sheet1!$B$2:$B$181,Sheet1!$F$2:$F$181)+1,"是","")</f>
        <v/>
      </c>
    </row>
    <row r="148" ht="20.25" spans="1:8">
      <c r="A148" s="13">
        <v>146</v>
      </c>
      <c r="B148" s="14" t="s">
        <v>620</v>
      </c>
      <c r="C148" s="14" t="s">
        <v>623</v>
      </c>
      <c r="D148" s="9">
        <v>70.4</v>
      </c>
      <c r="E148" s="9">
        <v>71.7</v>
      </c>
      <c r="F148" s="15">
        <f t="shared" si="2"/>
        <v>70.92</v>
      </c>
      <c r="G148" s="16">
        <f>SUMPRODUCT(($B$3:$B$3513=B148)*($F$3:$F$3513&gt;F148))+1</f>
        <v>3</v>
      </c>
      <c r="H148" s="14" t="str">
        <f>IF(G148&lt;LOOKUP(B148,Sheet1!$B$2:$B$181,Sheet1!$F$2:$F$181)+1,"是","")</f>
        <v/>
      </c>
    </row>
  </sheetData>
  <sheetProtection password="CE28" sheet="1" objects="1" scenarios="1"/>
  <mergeCells count="1">
    <mergeCell ref="A1:H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1"/>
  <sheetViews>
    <sheetView topLeftCell="A160" workbookViewId="0">
      <selection activeCell="B175" sqref="B175"/>
    </sheetView>
  </sheetViews>
  <sheetFormatPr defaultColWidth="9" defaultRowHeight="13.5"/>
  <cols>
    <col min="1" max="1" width="9" style="1"/>
    <col min="2" max="2" width="13.25" style="1" customWidth="1"/>
    <col min="3" max="3" width="44.625" style="1" customWidth="1"/>
    <col min="4" max="4" width="13.875" style="1" hidden="1" customWidth="1"/>
    <col min="5" max="5" width="9" style="1" hidden="1" customWidth="1"/>
    <col min="6" max="6" width="14.375" style="1" customWidth="1"/>
    <col min="7" max="7" width="0.125" style="1" hidden="1" customWidth="1"/>
    <col min="8" max="18" width="9" style="1" hidden="1" customWidth="1"/>
    <col min="19" max="16384" width="9" style="1"/>
  </cols>
  <sheetData>
    <row r="1" ht="15" customHeight="1" spans="1:18">
      <c r="A1" s="2" t="s">
        <v>1</v>
      </c>
      <c r="B1" s="2" t="s">
        <v>2</v>
      </c>
      <c r="C1" s="2" t="s">
        <v>624</v>
      </c>
      <c r="D1" s="2" t="s">
        <v>625</v>
      </c>
      <c r="E1" s="2" t="s">
        <v>626</v>
      </c>
      <c r="F1" s="2" t="s">
        <v>627</v>
      </c>
      <c r="G1" s="2"/>
      <c r="H1" s="2" t="s">
        <v>628</v>
      </c>
      <c r="I1" s="2" t="s">
        <v>629</v>
      </c>
      <c r="J1" s="2" t="s">
        <v>630</v>
      </c>
      <c r="K1" s="2" t="s">
        <v>631</v>
      </c>
      <c r="L1" s="2" t="s">
        <v>632</v>
      </c>
      <c r="M1" s="2" t="s">
        <v>633</v>
      </c>
      <c r="N1" s="2" t="s">
        <v>634</v>
      </c>
      <c r="O1" s="2" t="s">
        <v>635</v>
      </c>
      <c r="P1" s="2" t="s">
        <v>636</v>
      </c>
      <c r="Q1" s="2" t="s">
        <v>637</v>
      </c>
      <c r="R1" s="2" t="s">
        <v>638</v>
      </c>
    </row>
    <row r="2" ht="15" customHeight="1" spans="1:18">
      <c r="A2" s="3">
        <v>1</v>
      </c>
      <c r="B2" s="3" t="s">
        <v>9</v>
      </c>
      <c r="C2" s="3" t="s">
        <v>639</v>
      </c>
      <c r="D2" s="3" t="s">
        <v>640</v>
      </c>
      <c r="E2" s="3" t="s">
        <v>641</v>
      </c>
      <c r="F2" s="3">
        <v>3</v>
      </c>
      <c r="G2" s="3">
        <v>10</v>
      </c>
      <c r="H2" s="3" t="s">
        <v>642</v>
      </c>
      <c r="I2" s="3" t="s">
        <v>643</v>
      </c>
      <c r="J2" s="3" t="s">
        <v>644</v>
      </c>
      <c r="K2" s="3" t="s">
        <v>645</v>
      </c>
      <c r="L2" s="3" t="s">
        <v>646</v>
      </c>
      <c r="M2" s="3" t="s">
        <v>647</v>
      </c>
      <c r="N2" s="3" t="s">
        <v>648</v>
      </c>
      <c r="O2" s="3">
        <v>320</v>
      </c>
      <c r="P2" s="3" t="s">
        <v>649</v>
      </c>
      <c r="Q2" s="3" t="s">
        <v>648</v>
      </c>
      <c r="R2" s="3" t="s">
        <v>648</v>
      </c>
    </row>
    <row r="3" ht="15" customHeight="1" spans="1:18">
      <c r="A3" s="3">
        <v>2</v>
      </c>
      <c r="B3" s="3" t="s">
        <v>26</v>
      </c>
      <c r="C3" s="3" t="s">
        <v>639</v>
      </c>
      <c r="D3" s="3" t="s">
        <v>640</v>
      </c>
      <c r="E3" s="3" t="s">
        <v>650</v>
      </c>
      <c r="F3" s="3">
        <v>5</v>
      </c>
      <c r="G3" s="3">
        <v>16</v>
      </c>
      <c r="H3" s="3" t="s">
        <v>642</v>
      </c>
      <c r="I3" s="3" t="s">
        <v>643</v>
      </c>
      <c r="J3" s="3" t="s">
        <v>644</v>
      </c>
      <c r="K3" s="3" t="s">
        <v>651</v>
      </c>
      <c r="L3" s="3" t="s">
        <v>652</v>
      </c>
      <c r="M3" s="3" t="s">
        <v>653</v>
      </c>
      <c r="N3" s="3" t="s">
        <v>648</v>
      </c>
      <c r="O3" s="3">
        <v>320</v>
      </c>
      <c r="P3" s="3" t="s">
        <v>649</v>
      </c>
      <c r="Q3" s="3" t="s">
        <v>648</v>
      </c>
      <c r="R3" s="3" t="s">
        <v>648</v>
      </c>
    </row>
    <row r="4" ht="15" customHeight="1" spans="1:18">
      <c r="A4" s="3">
        <v>3</v>
      </c>
      <c r="B4" s="3" t="s">
        <v>29</v>
      </c>
      <c r="C4" s="3" t="s">
        <v>639</v>
      </c>
      <c r="D4" s="3" t="s">
        <v>640</v>
      </c>
      <c r="E4" s="3" t="s">
        <v>650</v>
      </c>
      <c r="F4" s="3">
        <v>5</v>
      </c>
      <c r="G4" s="3">
        <v>16</v>
      </c>
      <c r="H4" s="3" t="s">
        <v>642</v>
      </c>
      <c r="I4" s="3" t="s">
        <v>643</v>
      </c>
      <c r="J4" s="3" t="s">
        <v>644</v>
      </c>
      <c r="K4" s="3" t="s">
        <v>651</v>
      </c>
      <c r="L4" s="3" t="s">
        <v>652</v>
      </c>
      <c r="M4" s="3" t="s">
        <v>653</v>
      </c>
      <c r="N4" s="3" t="s">
        <v>648</v>
      </c>
      <c r="O4" s="3">
        <v>320</v>
      </c>
      <c r="P4" s="3" t="s">
        <v>649</v>
      </c>
      <c r="Q4" s="3" t="s">
        <v>648</v>
      </c>
      <c r="R4" s="3" t="s">
        <v>648</v>
      </c>
    </row>
    <row r="5" ht="15" customHeight="1" spans="1:18">
      <c r="A5" s="3">
        <v>4</v>
      </c>
      <c r="B5" s="3" t="s">
        <v>35</v>
      </c>
      <c r="C5" s="3" t="s">
        <v>639</v>
      </c>
      <c r="D5" s="3" t="s">
        <v>640</v>
      </c>
      <c r="E5" s="3" t="s">
        <v>650</v>
      </c>
      <c r="F5" s="3">
        <v>5</v>
      </c>
      <c r="G5" s="3">
        <v>16</v>
      </c>
      <c r="H5" s="3" t="s">
        <v>642</v>
      </c>
      <c r="I5" s="3" t="s">
        <v>643</v>
      </c>
      <c r="J5" s="3" t="s">
        <v>644</v>
      </c>
      <c r="K5" s="3" t="s">
        <v>651</v>
      </c>
      <c r="L5" s="3" t="s">
        <v>652</v>
      </c>
      <c r="M5" s="3" t="s">
        <v>653</v>
      </c>
      <c r="N5" s="3" t="s">
        <v>648</v>
      </c>
      <c r="O5" s="3">
        <v>320</v>
      </c>
      <c r="P5" s="3" t="s">
        <v>649</v>
      </c>
      <c r="Q5" s="3" t="s">
        <v>648</v>
      </c>
      <c r="R5" s="3" t="s">
        <v>648</v>
      </c>
    </row>
    <row r="6" ht="15" customHeight="1" spans="1:18">
      <c r="A6" s="3">
        <v>5</v>
      </c>
      <c r="B6" s="3" t="s">
        <v>110</v>
      </c>
      <c r="C6" s="3" t="s">
        <v>639</v>
      </c>
      <c r="D6" s="3" t="s">
        <v>640</v>
      </c>
      <c r="E6" s="3" t="s">
        <v>650</v>
      </c>
      <c r="F6" s="3">
        <v>3</v>
      </c>
      <c r="G6" s="3">
        <v>10</v>
      </c>
      <c r="H6" s="3" t="s">
        <v>642</v>
      </c>
      <c r="I6" s="3" t="s">
        <v>643</v>
      </c>
      <c r="J6" s="3" t="s">
        <v>644</v>
      </c>
      <c r="K6" s="3" t="s">
        <v>651</v>
      </c>
      <c r="L6" s="3" t="s">
        <v>652</v>
      </c>
      <c r="M6" s="3" t="s">
        <v>653</v>
      </c>
      <c r="N6" s="3" t="s">
        <v>648</v>
      </c>
      <c r="O6" s="3">
        <v>320</v>
      </c>
      <c r="P6" s="3" t="s">
        <v>649</v>
      </c>
      <c r="Q6" s="3" t="s">
        <v>648</v>
      </c>
      <c r="R6" s="3" t="s">
        <v>648</v>
      </c>
    </row>
    <row r="7" ht="15" customHeight="1" spans="1:18">
      <c r="A7" s="3">
        <v>6</v>
      </c>
      <c r="B7" s="3" t="s">
        <v>51</v>
      </c>
      <c r="C7" s="3" t="s">
        <v>639</v>
      </c>
      <c r="D7" s="3" t="s">
        <v>640</v>
      </c>
      <c r="E7" s="3" t="s">
        <v>654</v>
      </c>
      <c r="F7" s="3">
        <v>5</v>
      </c>
      <c r="G7" s="3">
        <v>16</v>
      </c>
      <c r="H7" s="3" t="s">
        <v>642</v>
      </c>
      <c r="I7" s="3" t="s">
        <v>643</v>
      </c>
      <c r="J7" s="3" t="s">
        <v>644</v>
      </c>
      <c r="K7" s="3" t="s">
        <v>655</v>
      </c>
      <c r="L7" s="3" t="s">
        <v>656</v>
      </c>
      <c r="M7" s="3" t="s">
        <v>657</v>
      </c>
      <c r="N7" s="3" t="s">
        <v>648</v>
      </c>
      <c r="O7" s="3">
        <v>320</v>
      </c>
      <c r="P7" s="3" t="s">
        <v>649</v>
      </c>
      <c r="Q7" s="3" t="s">
        <v>648</v>
      </c>
      <c r="R7" s="3" t="s">
        <v>648</v>
      </c>
    </row>
    <row r="8" ht="15" customHeight="1" spans="1:18">
      <c r="A8" s="3">
        <v>7</v>
      </c>
      <c r="B8" s="3" t="s">
        <v>54</v>
      </c>
      <c r="C8" s="3" t="s">
        <v>639</v>
      </c>
      <c r="D8" s="3" t="s">
        <v>640</v>
      </c>
      <c r="E8" s="3" t="s">
        <v>654</v>
      </c>
      <c r="F8" s="3">
        <v>5</v>
      </c>
      <c r="G8" s="3">
        <v>16</v>
      </c>
      <c r="H8" s="3" t="s">
        <v>642</v>
      </c>
      <c r="I8" s="3" t="s">
        <v>643</v>
      </c>
      <c r="J8" s="3" t="s">
        <v>644</v>
      </c>
      <c r="K8" s="3" t="s">
        <v>655</v>
      </c>
      <c r="L8" s="3" t="s">
        <v>656</v>
      </c>
      <c r="M8" s="3" t="s">
        <v>657</v>
      </c>
      <c r="N8" s="3" t="s">
        <v>648</v>
      </c>
      <c r="O8" s="3">
        <v>320</v>
      </c>
      <c r="P8" s="3" t="s">
        <v>649</v>
      </c>
      <c r="Q8" s="3" t="s">
        <v>648</v>
      </c>
      <c r="R8" s="3" t="s">
        <v>648</v>
      </c>
    </row>
    <row r="9" ht="15" customHeight="1" spans="1:18">
      <c r="A9" s="3">
        <v>8</v>
      </c>
      <c r="B9" s="3" t="s">
        <v>69</v>
      </c>
      <c r="C9" s="3" t="s">
        <v>658</v>
      </c>
      <c r="D9" s="3" t="s">
        <v>640</v>
      </c>
      <c r="E9" s="3" t="s">
        <v>659</v>
      </c>
      <c r="F9" s="3">
        <v>3</v>
      </c>
      <c r="G9" s="3">
        <v>10</v>
      </c>
      <c r="H9" s="3" t="s">
        <v>642</v>
      </c>
      <c r="I9" s="3" t="s">
        <v>643</v>
      </c>
      <c r="J9" s="3" t="s">
        <v>644</v>
      </c>
      <c r="K9" s="3" t="s">
        <v>660</v>
      </c>
      <c r="L9" s="3" t="s">
        <v>661</v>
      </c>
      <c r="M9" s="3" t="s">
        <v>662</v>
      </c>
      <c r="N9" s="3" t="s">
        <v>648</v>
      </c>
      <c r="O9" s="3">
        <v>320</v>
      </c>
      <c r="P9" s="3" t="s">
        <v>649</v>
      </c>
      <c r="Q9" s="3" t="s">
        <v>648</v>
      </c>
      <c r="R9" s="3" t="s">
        <v>648</v>
      </c>
    </row>
    <row r="10" ht="15" customHeight="1" spans="1:18">
      <c r="A10" s="3">
        <v>9</v>
      </c>
      <c r="B10" s="3" t="s">
        <v>141</v>
      </c>
      <c r="C10" s="3" t="s">
        <v>639</v>
      </c>
      <c r="D10" s="3" t="s">
        <v>640</v>
      </c>
      <c r="E10" s="3" t="s">
        <v>663</v>
      </c>
      <c r="F10" s="3">
        <v>2</v>
      </c>
      <c r="G10" s="3">
        <v>7</v>
      </c>
      <c r="H10" s="3" t="s">
        <v>642</v>
      </c>
      <c r="I10" s="3" t="s">
        <v>643</v>
      </c>
      <c r="J10" s="3" t="s">
        <v>644</v>
      </c>
      <c r="K10" s="3" t="s">
        <v>664</v>
      </c>
      <c r="L10" s="3" t="s">
        <v>665</v>
      </c>
      <c r="M10" s="3" t="s">
        <v>666</v>
      </c>
      <c r="N10" s="3" t="s">
        <v>648</v>
      </c>
      <c r="O10" s="3">
        <v>320</v>
      </c>
      <c r="P10" s="3" t="s">
        <v>649</v>
      </c>
      <c r="Q10" s="3" t="s">
        <v>648</v>
      </c>
      <c r="R10" s="3" t="s">
        <v>648</v>
      </c>
    </row>
    <row r="11" ht="15" customHeight="1" spans="1:18">
      <c r="A11" s="3">
        <v>10</v>
      </c>
      <c r="B11" s="3" t="s">
        <v>85</v>
      </c>
      <c r="C11" s="3" t="s">
        <v>639</v>
      </c>
      <c r="D11" s="3" t="s">
        <v>667</v>
      </c>
      <c r="E11" s="3" t="s">
        <v>668</v>
      </c>
      <c r="F11" s="3">
        <v>2</v>
      </c>
      <c r="G11" s="3">
        <v>7</v>
      </c>
      <c r="H11" s="3" t="s">
        <v>642</v>
      </c>
      <c r="I11" s="3" t="s">
        <v>669</v>
      </c>
      <c r="J11" s="3" t="s">
        <v>670</v>
      </c>
      <c r="K11" s="3" t="s">
        <v>671</v>
      </c>
      <c r="L11" s="3" t="s">
        <v>672</v>
      </c>
      <c r="M11" s="3" t="s">
        <v>673</v>
      </c>
      <c r="N11" s="3" t="s">
        <v>648</v>
      </c>
      <c r="O11" s="3">
        <v>320</v>
      </c>
      <c r="P11" s="3" t="s">
        <v>674</v>
      </c>
      <c r="Q11" s="3" t="s">
        <v>648</v>
      </c>
      <c r="R11" s="3" t="s">
        <v>648</v>
      </c>
    </row>
    <row r="12" ht="15" customHeight="1" spans="1:18">
      <c r="A12" s="3">
        <v>11</v>
      </c>
      <c r="B12" s="3" t="s">
        <v>91</v>
      </c>
      <c r="C12" s="3" t="s">
        <v>675</v>
      </c>
      <c r="D12" s="3" t="s">
        <v>667</v>
      </c>
      <c r="E12" s="3" t="s">
        <v>676</v>
      </c>
      <c r="F12" s="3">
        <v>1</v>
      </c>
      <c r="G12" s="3">
        <v>4</v>
      </c>
      <c r="H12" s="3" t="s">
        <v>677</v>
      </c>
      <c r="I12" s="3" t="s">
        <v>669</v>
      </c>
      <c r="J12" s="3" t="s">
        <v>670</v>
      </c>
      <c r="K12" s="3" t="s">
        <v>678</v>
      </c>
      <c r="L12" s="3" t="s">
        <v>679</v>
      </c>
      <c r="M12" s="3" t="s">
        <v>680</v>
      </c>
      <c r="N12" s="3" t="s">
        <v>648</v>
      </c>
      <c r="O12" s="3">
        <v>320</v>
      </c>
      <c r="P12" s="3" t="s">
        <v>681</v>
      </c>
      <c r="Q12" s="3" t="s">
        <v>648</v>
      </c>
      <c r="R12" s="3" t="s">
        <v>648</v>
      </c>
    </row>
    <row r="13" ht="15" customHeight="1" spans="1:18">
      <c r="A13" s="3">
        <v>12</v>
      </c>
      <c r="B13" s="3" t="s">
        <v>39</v>
      </c>
      <c r="C13" s="3" t="s">
        <v>682</v>
      </c>
      <c r="D13" s="3" t="s">
        <v>667</v>
      </c>
      <c r="E13" s="3" t="s">
        <v>683</v>
      </c>
      <c r="F13" s="3">
        <v>2</v>
      </c>
      <c r="G13" s="3">
        <v>7</v>
      </c>
      <c r="H13" s="3" t="s">
        <v>677</v>
      </c>
      <c r="I13" s="3" t="s">
        <v>669</v>
      </c>
      <c r="J13" s="3" t="s">
        <v>670</v>
      </c>
      <c r="K13" s="3" t="s">
        <v>684</v>
      </c>
      <c r="L13" s="3" t="s">
        <v>685</v>
      </c>
      <c r="M13" s="3" t="s">
        <v>686</v>
      </c>
      <c r="N13" s="3" t="s">
        <v>648</v>
      </c>
      <c r="O13" s="3">
        <v>320</v>
      </c>
      <c r="P13" s="3" t="s">
        <v>687</v>
      </c>
      <c r="Q13" s="3" t="s">
        <v>648</v>
      </c>
      <c r="R13" s="3" t="s">
        <v>648</v>
      </c>
    </row>
    <row r="14" ht="15" customHeight="1" spans="1:18">
      <c r="A14" s="3">
        <v>13</v>
      </c>
      <c r="B14" s="3" t="s">
        <v>58</v>
      </c>
      <c r="C14" s="3" t="s">
        <v>682</v>
      </c>
      <c r="D14" s="3" t="s">
        <v>667</v>
      </c>
      <c r="E14" s="3" t="s">
        <v>688</v>
      </c>
      <c r="F14" s="3">
        <v>2</v>
      </c>
      <c r="G14" s="3">
        <v>7</v>
      </c>
      <c r="H14" s="3" t="s">
        <v>677</v>
      </c>
      <c r="I14" s="3" t="s">
        <v>669</v>
      </c>
      <c r="J14" s="3" t="s">
        <v>670</v>
      </c>
      <c r="K14" s="3" t="s">
        <v>689</v>
      </c>
      <c r="L14" s="3" t="s">
        <v>690</v>
      </c>
      <c r="M14" s="3" t="s">
        <v>691</v>
      </c>
      <c r="N14" s="3" t="s">
        <v>648</v>
      </c>
      <c r="O14" s="3">
        <v>320</v>
      </c>
      <c r="P14" s="3" t="s">
        <v>687</v>
      </c>
      <c r="Q14" s="3" t="s">
        <v>648</v>
      </c>
      <c r="R14" s="3" t="s">
        <v>648</v>
      </c>
    </row>
    <row r="15" ht="15" customHeight="1" spans="1:18">
      <c r="A15" s="3">
        <v>14</v>
      </c>
      <c r="B15" s="3" t="s">
        <v>18</v>
      </c>
      <c r="C15" s="3" t="s">
        <v>682</v>
      </c>
      <c r="D15" s="3" t="s">
        <v>667</v>
      </c>
      <c r="E15" s="3" t="s">
        <v>692</v>
      </c>
      <c r="F15" s="3">
        <v>1</v>
      </c>
      <c r="G15" s="3">
        <v>4</v>
      </c>
      <c r="H15" s="3" t="s">
        <v>677</v>
      </c>
      <c r="I15" s="3" t="s">
        <v>669</v>
      </c>
      <c r="J15" s="3" t="s">
        <v>670</v>
      </c>
      <c r="K15" s="3" t="s">
        <v>693</v>
      </c>
      <c r="L15" s="3" t="s">
        <v>694</v>
      </c>
      <c r="M15" s="3" t="s">
        <v>695</v>
      </c>
      <c r="N15" s="3" t="s">
        <v>648</v>
      </c>
      <c r="O15" s="3">
        <v>320</v>
      </c>
      <c r="P15" s="3" t="s">
        <v>687</v>
      </c>
      <c r="Q15" s="3" t="s">
        <v>648</v>
      </c>
      <c r="R15" s="3" t="s">
        <v>648</v>
      </c>
    </row>
    <row r="16" ht="15" customHeight="1" spans="1:18">
      <c r="A16" s="3">
        <v>15</v>
      </c>
      <c r="B16" s="3" t="s">
        <v>43</v>
      </c>
      <c r="C16" s="3" t="s">
        <v>696</v>
      </c>
      <c r="D16" s="3" t="s">
        <v>667</v>
      </c>
      <c r="E16" s="3" t="s">
        <v>683</v>
      </c>
      <c r="F16" s="3">
        <v>1</v>
      </c>
      <c r="G16" s="3">
        <v>4</v>
      </c>
      <c r="H16" s="3" t="s">
        <v>677</v>
      </c>
      <c r="I16" s="3" t="s">
        <v>669</v>
      </c>
      <c r="J16" s="3" t="s">
        <v>670</v>
      </c>
      <c r="K16" s="3" t="s">
        <v>684</v>
      </c>
      <c r="L16" s="3" t="s">
        <v>685</v>
      </c>
      <c r="M16" s="3" t="s">
        <v>686</v>
      </c>
      <c r="N16" s="3" t="s">
        <v>648</v>
      </c>
      <c r="O16" s="3">
        <v>320</v>
      </c>
      <c r="P16" s="3" t="s">
        <v>687</v>
      </c>
      <c r="Q16" s="3" t="s">
        <v>648</v>
      </c>
      <c r="R16" s="3" t="s">
        <v>648</v>
      </c>
    </row>
    <row r="17" ht="15" customHeight="1" spans="1:18">
      <c r="A17" s="3">
        <v>16</v>
      </c>
      <c r="B17" s="3" t="s">
        <v>152</v>
      </c>
      <c r="C17" s="3" t="s">
        <v>696</v>
      </c>
      <c r="D17" s="3" t="s">
        <v>667</v>
      </c>
      <c r="E17" s="3" t="s">
        <v>697</v>
      </c>
      <c r="F17" s="3">
        <v>1</v>
      </c>
      <c r="G17" s="3">
        <v>4</v>
      </c>
      <c r="H17" s="3" t="s">
        <v>677</v>
      </c>
      <c r="I17" s="3" t="s">
        <v>669</v>
      </c>
      <c r="J17" s="3" t="s">
        <v>670</v>
      </c>
      <c r="K17" s="3" t="s">
        <v>698</v>
      </c>
      <c r="L17" s="3" t="s">
        <v>699</v>
      </c>
      <c r="M17" s="3" t="s">
        <v>700</v>
      </c>
      <c r="N17" s="3" t="s">
        <v>648</v>
      </c>
      <c r="O17" s="3">
        <v>320</v>
      </c>
      <c r="P17" s="3" t="s">
        <v>687</v>
      </c>
      <c r="Q17" s="3" t="s">
        <v>648</v>
      </c>
      <c r="R17" s="3" t="s">
        <v>648</v>
      </c>
    </row>
    <row r="18" ht="15" customHeight="1" spans="1:18">
      <c r="A18" s="3">
        <v>17</v>
      </c>
      <c r="B18" s="3" t="s">
        <v>22</v>
      </c>
      <c r="C18" s="3" t="s">
        <v>701</v>
      </c>
      <c r="D18" s="3" t="s">
        <v>667</v>
      </c>
      <c r="E18" s="3" t="s">
        <v>692</v>
      </c>
      <c r="F18" s="3">
        <v>1</v>
      </c>
      <c r="G18" s="3">
        <v>4</v>
      </c>
      <c r="H18" s="3" t="s">
        <v>677</v>
      </c>
      <c r="I18" s="3" t="s">
        <v>669</v>
      </c>
      <c r="J18" s="3" t="s">
        <v>670</v>
      </c>
      <c r="K18" s="3" t="s">
        <v>693</v>
      </c>
      <c r="L18" s="3" t="s">
        <v>694</v>
      </c>
      <c r="M18" s="3" t="s">
        <v>695</v>
      </c>
      <c r="N18" s="3" t="s">
        <v>648</v>
      </c>
      <c r="O18" s="3">
        <v>320</v>
      </c>
      <c r="P18" s="3" t="s">
        <v>687</v>
      </c>
      <c r="Q18" s="3" t="s">
        <v>648</v>
      </c>
      <c r="R18" s="3" t="s">
        <v>648</v>
      </c>
    </row>
    <row r="19" ht="15" customHeight="1" spans="1:18">
      <c r="A19" s="3">
        <v>18</v>
      </c>
      <c r="B19" s="3" t="s">
        <v>47</v>
      </c>
      <c r="C19" s="3" t="s">
        <v>702</v>
      </c>
      <c r="D19" s="3" t="s">
        <v>667</v>
      </c>
      <c r="E19" s="3" t="s">
        <v>683</v>
      </c>
      <c r="F19" s="3">
        <v>1</v>
      </c>
      <c r="G19" s="3">
        <v>4</v>
      </c>
      <c r="H19" s="3" t="s">
        <v>677</v>
      </c>
      <c r="I19" s="3" t="s">
        <v>669</v>
      </c>
      <c r="J19" s="3" t="s">
        <v>670</v>
      </c>
      <c r="K19" s="3" t="s">
        <v>684</v>
      </c>
      <c r="L19" s="3" t="s">
        <v>685</v>
      </c>
      <c r="M19" s="3" t="s">
        <v>686</v>
      </c>
      <c r="N19" s="3" t="s">
        <v>648</v>
      </c>
      <c r="O19" s="3">
        <v>320</v>
      </c>
      <c r="P19" s="3" t="s">
        <v>687</v>
      </c>
      <c r="Q19" s="3" t="s">
        <v>648</v>
      </c>
      <c r="R19" s="3" t="s">
        <v>648</v>
      </c>
    </row>
    <row r="20" ht="15" customHeight="1" spans="1:18">
      <c r="A20" s="3">
        <v>19</v>
      </c>
      <c r="B20" s="3" t="s">
        <v>113</v>
      </c>
      <c r="C20" s="3" t="s">
        <v>703</v>
      </c>
      <c r="D20" s="3" t="s">
        <v>667</v>
      </c>
      <c r="E20" s="3" t="s">
        <v>683</v>
      </c>
      <c r="F20" s="3">
        <v>1</v>
      </c>
      <c r="G20" s="3">
        <v>4</v>
      </c>
      <c r="H20" s="3" t="s">
        <v>677</v>
      </c>
      <c r="I20" s="3" t="s">
        <v>669</v>
      </c>
      <c r="J20" s="3" t="s">
        <v>670</v>
      </c>
      <c r="K20" s="3" t="s">
        <v>684</v>
      </c>
      <c r="L20" s="3" t="s">
        <v>685</v>
      </c>
      <c r="M20" s="3" t="s">
        <v>686</v>
      </c>
      <c r="N20" s="3" t="s">
        <v>648</v>
      </c>
      <c r="O20" s="3">
        <v>320</v>
      </c>
      <c r="P20" s="3" t="s">
        <v>687</v>
      </c>
      <c r="Q20" s="3" t="s">
        <v>648</v>
      </c>
      <c r="R20" s="3" t="s">
        <v>648</v>
      </c>
    </row>
    <row r="21" ht="15" customHeight="1" spans="1:18">
      <c r="A21" s="3">
        <v>20</v>
      </c>
      <c r="B21" s="3" t="s">
        <v>63</v>
      </c>
      <c r="C21" s="3" t="s">
        <v>703</v>
      </c>
      <c r="D21" s="3" t="s">
        <v>667</v>
      </c>
      <c r="E21" s="3" t="s">
        <v>688</v>
      </c>
      <c r="F21" s="3">
        <v>1</v>
      </c>
      <c r="G21" s="3">
        <v>4</v>
      </c>
      <c r="H21" s="3" t="s">
        <v>677</v>
      </c>
      <c r="I21" s="3" t="s">
        <v>669</v>
      </c>
      <c r="J21" s="3" t="s">
        <v>670</v>
      </c>
      <c r="K21" s="3" t="s">
        <v>689</v>
      </c>
      <c r="L21" s="3" t="s">
        <v>690</v>
      </c>
      <c r="M21" s="3" t="s">
        <v>691</v>
      </c>
      <c r="N21" s="3" t="s">
        <v>648</v>
      </c>
      <c r="O21" s="3">
        <v>320</v>
      </c>
      <c r="P21" s="3" t="s">
        <v>687</v>
      </c>
      <c r="Q21" s="3" t="s">
        <v>648</v>
      </c>
      <c r="R21" s="3" t="s">
        <v>648</v>
      </c>
    </row>
    <row r="22" ht="15" customHeight="1" spans="1:18">
      <c r="A22" s="3">
        <v>21</v>
      </c>
      <c r="B22" s="3" t="s">
        <v>115</v>
      </c>
      <c r="C22" s="3" t="s">
        <v>704</v>
      </c>
      <c r="D22" s="3" t="s">
        <v>667</v>
      </c>
      <c r="E22" s="3" t="s">
        <v>683</v>
      </c>
      <c r="F22" s="3">
        <v>2</v>
      </c>
      <c r="G22" s="3">
        <v>7</v>
      </c>
      <c r="H22" s="3" t="s">
        <v>677</v>
      </c>
      <c r="I22" s="3" t="s">
        <v>669</v>
      </c>
      <c r="J22" s="3" t="s">
        <v>670</v>
      </c>
      <c r="K22" s="3" t="s">
        <v>684</v>
      </c>
      <c r="L22" s="3" t="s">
        <v>685</v>
      </c>
      <c r="M22" s="3" t="s">
        <v>686</v>
      </c>
      <c r="N22" s="3" t="s">
        <v>648</v>
      </c>
      <c r="O22" s="3">
        <v>320</v>
      </c>
      <c r="P22" s="3" t="s">
        <v>687</v>
      </c>
      <c r="Q22" s="3" t="s">
        <v>648</v>
      </c>
      <c r="R22" s="3" t="s">
        <v>648</v>
      </c>
    </row>
    <row r="23" ht="15" customHeight="1" spans="1:18">
      <c r="A23" s="3">
        <v>22</v>
      </c>
      <c r="B23" s="3" t="s">
        <v>126</v>
      </c>
      <c r="C23" s="3" t="s">
        <v>704</v>
      </c>
      <c r="D23" s="3" t="s">
        <v>667</v>
      </c>
      <c r="E23" s="3" t="s">
        <v>688</v>
      </c>
      <c r="F23" s="3">
        <v>1</v>
      </c>
      <c r="G23" s="3">
        <v>4</v>
      </c>
      <c r="H23" s="3" t="s">
        <v>677</v>
      </c>
      <c r="I23" s="3" t="s">
        <v>669</v>
      </c>
      <c r="J23" s="3" t="s">
        <v>670</v>
      </c>
      <c r="K23" s="3" t="s">
        <v>689</v>
      </c>
      <c r="L23" s="3" t="s">
        <v>690</v>
      </c>
      <c r="M23" s="3" t="s">
        <v>691</v>
      </c>
      <c r="N23" s="3" t="s">
        <v>648</v>
      </c>
      <c r="O23" s="3">
        <v>320</v>
      </c>
      <c r="P23" s="3" t="s">
        <v>687</v>
      </c>
      <c r="Q23" s="3" t="s">
        <v>648</v>
      </c>
      <c r="R23" s="3" t="s">
        <v>648</v>
      </c>
    </row>
    <row r="24" ht="15" customHeight="1" spans="1:18">
      <c r="A24" s="3">
        <v>23</v>
      </c>
      <c r="B24" s="3" t="s">
        <v>122</v>
      </c>
      <c r="C24" s="3" t="s">
        <v>705</v>
      </c>
      <c r="D24" s="3" t="s">
        <v>667</v>
      </c>
      <c r="E24" s="3" t="s">
        <v>683</v>
      </c>
      <c r="F24" s="3">
        <v>1</v>
      </c>
      <c r="G24" s="3">
        <v>4</v>
      </c>
      <c r="H24" s="3" t="s">
        <v>677</v>
      </c>
      <c r="I24" s="3" t="s">
        <v>669</v>
      </c>
      <c r="J24" s="3" t="s">
        <v>670</v>
      </c>
      <c r="K24" s="3" t="s">
        <v>684</v>
      </c>
      <c r="L24" s="3" t="s">
        <v>685</v>
      </c>
      <c r="M24" s="3" t="s">
        <v>686</v>
      </c>
      <c r="N24" s="3" t="s">
        <v>648</v>
      </c>
      <c r="O24" s="3">
        <v>320</v>
      </c>
      <c r="P24" s="3" t="s">
        <v>687</v>
      </c>
      <c r="Q24" s="3" t="s">
        <v>648</v>
      </c>
      <c r="R24" s="3" t="s">
        <v>648</v>
      </c>
    </row>
    <row r="25" ht="15" customHeight="1" spans="1:18">
      <c r="A25" s="3">
        <v>24</v>
      </c>
      <c r="B25" s="3" t="s">
        <v>66</v>
      </c>
      <c r="C25" s="3" t="s">
        <v>705</v>
      </c>
      <c r="D25" s="3" t="s">
        <v>667</v>
      </c>
      <c r="E25" s="3" t="s">
        <v>688</v>
      </c>
      <c r="F25" s="3">
        <v>1</v>
      </c>
      <c r="G25" s="3">
        <v>4</v>
      </c>
      <c r="H25" s="3" t="s">
        <v>677</v>
      </c>
      <c r="I25" s="3" t="s">
        <v>669</v>
      </c>
      <c r="J25" s="3" t="s">
        <v>670</v>
      </c>
      <c r="K25" s="3" t="s">
        <v>689</v>
      </c>
      <c r="L25" s="3" t="s">
        <v>690</v>
      </c>
      <c r="M25" s="3" t="s">
        <v>691</v>
      </c>
      <c r="N25" s="3" t="s">
        <v>648</v>
      </c>
      <c r="O25" s="3">
        <v>320</v>
      </c>
      <c r="P25" s="3" t="s">
        <v>687</v>
      </c>
      <c r="Q25" s="3" t="s">
        <v>648</v>
      </c>
      <c r="R25" s="3" t="s">
        <v>648</v>
      </c>
    </row>
    <row r="26" ht="15" customHeight="1" spans="1:18">
      <c r="A26" s="3">
        <v>25</v>
      </c>
      <c r="B26" s="3" t="s">
        <v>103</v>
      </c>
      <c r="C26" s="3" t="s">
        <v>706</v>
      </c>
      <c r="D26" s="3" t="s">
        <v>667</v>
      </c>
      <c r="E26" s="3" t="s">
        <v>683</v>
      </c>
      <c r="F26" s="3">
        <v>1</v>
      </c>
      <c r="G26" s="3">
        <v>4</v>
      </c>
      <c r="H26" s="3" t="s">
        <v>677</v>
      </c>
      <c r="I26" s="3" t="s">
        <v>669</v>
      </c>
      <c r="J26" s="3" t="s">
        <v>670</v>
      </c>
      <c r="K26" s="3" t="s">
        <v>684</v>
      </c>
      <c r="L26" s="3" t="s">
        <v>685</v>
      </c>
      <c r="M26" s="3" t="s">
        <v>686</v>
      </c>
      <c r="N26" s="3" t="s">
        <v>648</v>
      </c>
      <c r="O26" s="3">
        <v>320</v>
      </c>
      <c r="P26" s="3" t="s">
        <v>687</v>
      </c>
      <c r="Q26" s="3" t="s">
        <v>648</v>
      </c>
      <c r="R26" s="3" t="s">
        <v>648</v>
      </c>
    </row>
    <row r="27" ht="15" customHeight="1" spans="1:18">
      <c r="A27" s="3">
        <v>26</v>
      </c>
      <c r="B27" s="3" t="s">
        <v>130</v>
      </c>
      <c r="C27" s="3" t="s">
        <v>706</v>
      </c>
      <c r="D27" s="3" t="s">
        <v>667</v>
      </c>
      <c r="E27" s="3" t="s">
        <v>688</v>
      </c>
      <c r="F27" s="3">
        <v>1</v>
      </c>
      <c r="G27" s="3">
        <v>4</v>
      </c>
      <c r="H27" s="3" t="s">
        <v>677</v>
      </c>
      <c r="I27" s="3" t="s">
        <v>669</v>
      </c>
      <c r="J27" s="3" t="s">
        <v>670</v>
      </c>
      <c r="K27" s="3" t="s">
        <v>689</v>
      </c>
      <c r="L27" s="3" t="s">
        <v>690</v>
      </c>
      <c r="M27" s="3" t="s">
        <v>691</v>
      </c>
      <c r="N27" s="3" t="s">
        <v>648</v>
      </c>
      <c r="O27" s="3">
        <v>320</v>
      </c>
      <c r="P27" s="3" t="s">
        <v>687</v>
      </c>
      <c r="Q27" s="3" t="s">
        <v>648</v>
      </c>
      <c r="R27" s="3" t="s">
        <v>648</v>
      </c>
    </row>
    <row r="28" ht="15" customHeight="1" spans="1:18">
      <c r="A28" s="3">
        <v>27</v>
      </c>
      <c r="B28" s="3" t="s">
        <v>106</v>
      </c>
      <c r="C28" s="3" t="s">
        <v>707</v>
      </c>
      <c r="D28" s="3" t="s">
        <v>667</v>
      </c>
      <c r="E28" s="3" t="s">
        <v>683</v>
      </c>
      <c r="F28" s="3">
        <v>1</v>
      </c>
      <c r="G28" s="3">
        <v>4</v>
      </c>
      <c r="H28" s="3" t="s">
        <v>677</v>
      </c>
      <c r="I28" s="3" t="s">
        <v>669</v>
      </c>
      <c r="J28" s="3" t="s">
        <v>670</v>
      </c>
      <c r="K28" s="3" t="s">
        <v>684</v>
      </c>
      <c r="L28" s="3" t="s">
        <v>685</v>
      </c>
      <c r="M28" s="3" t="s">
        <v>686</v>
      </c>
      <c r="N28" s="3" t="s">
        <v>648</v>
      </c>
      <c r="O28" s="3">
        <v>320</v>
      </c>
      <c r="P28" s="3" t="s">
        <v>687</v>
      </c>
      <c r="Q28" s="3" t="s">
        <v>648</v>
      </c>
      <c r="R28" s="3" t="s">
        <v>648</v>
      </c>
    </row>
    <row r="29" ht="15" customHeight="1" spans="1:18">
      <c r="A29" s="3">
        <v>28</v>
      </c>
      <c r="B29" s="3" t="s">
        <v>133</v>
      </c>
      <c r="C29" s="3" t="s">
        <v>707</v>
      </c>
      <c r="D29" s="3" t="s">
        <v>667</v>
      </c>
      <c r="E29" s="3" t="s">
        <v>688</v>
      </c>
      <c r="F29" s="3">
        <v>2</v>
      </c>
      <c r="G29" s="3">
        <v>7</v>
      </c>
      <c r="H29" s="3" t="s">
        <v>677</v>
      </c>
      <c r="I29" s="3" t="s">
        <v>669</v>
      </c>
      <c r="J29" s="3" t="s">
        <v>670</v>
      </c>
      <c r="K29" s="3" t="s">
        <v>689</v>
      </c>
      <c r="L29" s="3" t="s">
        <v>690</v>
      </c>
      <c r="M29" s="3" t="s">
        <v>691</v>
      </c>
      <c r="N29" s="3" t="s">
        <v>648</v>
      </c>
      <c r="O29" s="3">
        <v>320</v>
      </c>
      <c r="P29" s="3" t="s">
        <v>687</v>
      </c>
      <c r="Q29" s="3" t="s">
        <v>648</v>
      </c>
      <c r="R29" s="3" t="s">
        <v>648</v>
      </c>
    </row>
    <row r="30" ht="15" customHeight="1" spans="1:18">
      <c r="A30" s="3">
        <v>29</v>
      </c>
      <c r="B30" s="3" t="s">
        <v>95</v>
      </c>
      <c r="C30" s="3" t="s">
        <v>707</v>
      </c>
      <c r="D30" s="3" t="s">
        <v>667</v>
      </c>
      <c r="E30" s="3" t="s">
        <v>676</v>
      </c>
      <c r="F30" s="3">
        <v>1</v>
      </c>
      <c r="G30" s="3">
        <v>4</v>
      </c>
      <c r="H30" s="3" t="s">
        <v>677</v>
      </c>
      <c r="I30" s="3" t="s">
        <v>669</v>
      </c>
      <c r="J30" s="3" t="s">
        <v>670</v>
      </c>
      <c r="K30" s="3" t="s">
        <v>678</v>
      </c>
      <c r="L30" s="3" t="s">
        <v>679</v>
      </c>
      <c r="M30" s="3" t="s">
        <v>680</v>
      </c>
      <c r="N30" s="3" t="s">
        <v>648</v>
      </c>
      <c r="O30" s="3">
        <v>320</v>
      </c>
      <c r="P30" s="3" t="s">
        <v>681</v>
      </c>
      <c r="Q30" s="3" t="s">
        <v>648</v>
      </c>
      <c r="R30" s="3" t="s">
        <v>648</v>
      </c>
    </row>
    <row r="31" ht="15" customHeight="1" spans="1:18">
      <c r="A31" s="3">
        <v>30</v>
      </c>
      <c r="B31" s="3" t="s">
        <v>99</v>
      </c>
      <c r="C31" s="3" t="s">
        <v>708</v>
      </c>
      <c r="D31" s="3" t="s">
        <v>667</v>
      </c>
      <c r="E31" s="3" t="s">
        <v>683</v>
      </c>
      <c r="F31" s="3">
        <v>1</v>
      </c>
      <c r="G31" s="3">
        <v>4</v>
      </c>
      <c r="H31" s="3" t="s">
        <v>677</v>
      </c>
      <c r="I31" s="3" t="s">
        <v>669</v>
      </c>
      <c r="J31" s="3" t="s">
        <v>670</v>
      </c>
      <c r="K31" s="3" t="s">
        <v>684</v>
      </c>
      <c r="L31" s="3" t="s">
        <v>685</v>
      </c>
      <c r="M31" s="3" t="s">
        <v>686</v>
      </c>
      <c r="N31" s="3" t="s">
        <v>648</v>
      </c>
      <c r="O31" s="3">
        <v>320</v>
      </c>
      <c r="P31" s="3" t="s">
        <v>687</v>
      </c>
      <c r="Q31" s="3" t="s">
        <v>648</v>
      </c>
      <c r="R31" s="3" t="s">
        <v>648</v>
      </c>
    </row>
    <row r="32" ht="15" customHeight="1" spans="1:18">
      <c r="A32" s="3">
        <v>31</v>
      </c>
      <c r="B32" s="3" t="s">
        <v>78</v>
      </c>
      <c r="C32" s="3" t="s">
        <v>709</v>
      </c>
      <c r="D32" s="3" t="s">
        <v>667</v>
      </c>
      <c r="E32" s="3" t="s">
        <v>710</v>
      </c>
      <c r="F32" s="3">
        <v>1</v>
      </c>
      <c r="G32" s="3">
        <v>4</v>
      </c>
      <c r="H32" s="3" t="s">
        <v>677</v>
      </c>
      <c r="I32" s="3" t="s">
        <v>669</v>
      </c>
      <c r="J32" s="3" t="s">
        <v>670</v>
      </c>
      <c r="K32" s="3" t="s">
        <v>711</v>
      </c>
      <c r="L32" s="3" t="s">
        <v>712</v>
      </c>
      <c r="M32" s="3" t="s">
        <v>713</v>
      </c>
      <c r="N32" s="3" t="s">
        <v>648</v>
      </c>
      <c r="O32" s="3">
        <v>320</v>
      </c>
      <c r="P32" s="3" t="s">
        <v>687</v>
      </c>
      <c r="Q32" s="3" t="s">
        <v>648</v>
      </c>
      <c r="R32" s="3" t="s">
        <v>648</v>
      </c>
    </row>
    <row r="33" ht="15" customHeight="1" spans="1:18">
      <c r="A33" s="3">
        <v>32</v>
      </c>
      <c r="B33" s="3" t="s">
        <v>89</v>
      </c>
      <c r="C33" s="3" t="s">
        <v>709</v>
      </c>
      <c r="D33" s="3" t="s">
        <v>667</v>
      </c>
      <c r="E33" s="3" t="s">
        <v>668</v>
      </c>
      <c r="F33" s="3">
        <v>1</v>
      </c>
      <c r="G33" s="3">
        <v>4</v>
      </c>
      <c r="H33" s="3" t="s">
        <v>677</v>
      </c>
      <c r="I33" s="3" t="s">
        <v>669</v>
      </c>
      <c r="J33" s="3" t="s">
        <v>670</v>
      </c>
      <c r="K33" s="3" t="s">
        <v>671</v>
      </c>
      <c r="L33" s="3" t="s">
        <v>672</v>
      </c>
      <c r="M33" s="3" t="s">
        <v>673</v>
      </c>
      <c r="N33" s="3" t="s">
        <v>648</v>
      </c>
      <c r="O33" s="3">
        <v>320</v>
      </c>
      <c r="P33" s="3" t="s">
        <v>687</v>
      </c>
      <c r="Q33" s="3" t="s">
        <v>648</v>
      </c>
      <c r="R33" s="3" t="s">
        <v>648</v>
      </c>
    </row>
    <row r="34" ht="15" customHeight="1" spans="1:18">
      <c r="A34" s="3">
        <v>33</v>
      </c>
      <c r="B34" s="3" t="s">
        <v>155</v>
      </c>
      <c r="C34" s="3" t="s">
        <v>714</v>
      </c>
      <c r="D34" s="3" t="s">
        <v>667</v>
      </c>
      <c r="E34" s="3" t="s">
        <v>668</v>
      </c>
      <c r="F34" s="3">
        <v>6</v>
      </c>
      <c r="G34" s="3">
        <v>19</v>
      </c>
      <c r="H34" s="3" t="s">
        <v>677</v>
      </c>
      <c r="I34" s="3" t="s">
        <v>669</v>
      </c>
      <c r="J34" s="3" t="s">
        <v>670</v>
      </c>
      <c r="K34" s="3" t="s">
        <v>671</v>
      </c>
      <c r="L34" s="3" t="s">
        <v>672</v>
      </c>
      <c r="M34" s="3" t="s">
        <v>673</v>
      </c>
      <c r="N34" s="3" t="s">
        <v>648</v>
      </c>
      <c r="O34" s="3">
        <v>320</v>
      </c>
      <c r="P34" s="3" t="s">
        <v>687</v>
      </c>
      <c r="Q34" s="3" t="s">
        <v>648</v>
      </c>
      <c r="R34" s="3" t="s">
        <v>648</v>
      </c>
    </row>
    <row r="35" ht="15" customHeight="1" spans="1:18">
      <c r="A35" s="3">
        <v>34</v>
      </c>
      <c r="B35" s="3" t="s">
        <v>82</v>
      </c>
      <c r="C35" s="3" t="s">
        <v>714</v>
      </c>
      <c r="D35" s="3" t="s">
        <v>667</v>
      </c>
      <c r="E35" s="3" t="s">
        <v>710</v>
      </c>
      <c r="F35" s="3">
        <v>1</v>
      </c>
      <c r="G35" s="3">
        <v>4</v>
      </c>
      <c r="H35" s="3" t="s">
        <v>677</v>
      </c>
      <c r="I35" s="3" t="s">
        <v>669</v>
      </c>
      <c r="J35" s="3" t="s">
        <v>670</v>
      </c>
      <c r="K35" s="3" t="s">
        <v>711</v>
      </c>
      <c r="L35" s="3" t="s">
        <v>712</v>
      </c>
      <c r="M35" s="3" t="s">
        <v>713</v>
      </c>
      <c r="N35" s="3" t="s">
        <v>648</v>
      </c>
      <c r="O35" s="3">
        <v>320</v>
      </c>
      <c r="P35" s="3" t="s">
        <v>687</v>
      </c>
      <c r="Q35" s="3" t="s">
        <v>648</v>
      </c>
      <c r="R35" s="3" t="s">
        <v>648</v>
      </c>
    </row>
    <row r="36" ht="15" customHeight="1" spans="1:18">
      <c r="A36" s="3">
        <v>35</v>
      </c>
      <c r="B36" s="3" t="s">
        <v>147</v>
      </c>
      <c r="C36" s="3" t="s">
        <v>714</v>
      </c>
      <c r="D36" s="3" t="s">
        <v>667</v>
      </c>
      <c r="E36" s="3" t="s">
        <v>715</v>
      </c>
      <c r="F36" s="3">
        <v>1</v>
      </c>
      <c r="G36" s="3">
        <v>4</v>
      </c>
      <c r="H36" s="3" t="s">
        <v>677</v>
      </c>
      <c r="I36" s="3" t="s">
        <v>669</v>
      </c>
      <c r="J36" s="3" t="s">
        <v>670</v>
      </c>
      <c r="K36" s="3" t="s">
        <v>716</v>
      </c>
      <c r="L36" s="3" t="s">
        <v>717</v>
      </c>
      <c r="M36" s="3" t="s">
        <v>718</v>
      </c>
      <c r="N36" s="3" t="s">
        <v>648</v>
      </c>
      <c r="O36" s="3">
        <v>320</v>
      </c>
      <c r="P36" s="3" t="s">
        <v>687</v>
      </c>
      <c r="Q36" s="3" t="s">
        <v>648</v>
      </c>
      <c r="R36" s="3" t="s">
        <v>648</v>
      </c>
    </row>
    <row r="37" ht="15" customHeight="1" spans="1:18">
      <c r="A37" s="3">
        <v>1</v>
      </c>
      <c r="B37" s="3" t="s">
        <v>423</v>
      </c>
      <c r="C37" s="3" t="s">
        <v>719</v>
      </c>
      <c r="D37" s="3" t="s">
        <v>720</v>
      </c>
      <c r="E37" s="3" t="s">
        <v>721</v>
      </c>
      <c r="F37" s="3">
        <v>4</v>
      </c>
      <c r="G37" s="3">
        <v>13</v>
      </c>
      <c r="H37" s="3" t="s">
        <v>642</v>
      </c>
      <c r="I37" s="3" t="s">
        <v>669</v>
      </c>
      <c r="J37" s="3" t="s">
        <v>670</v>
      </c>
      <c r="K37" s="3" t="s">
        <v>722</v>
      </c>
      <c r="L37" s="3" t="s">
        <v>723</v>
      </c>
      <c r="M37" s="3" t="s">
        <v>724</v>
      </c>
      <c r="N37" s="3" t="s">
        <v>725</v>
      </c>
      <c r="O37" s="3">
        <v>320</v>
      </c>
      <c r="P37" s="3" t="s">
        <v>726</v>
      </c>
      <c r="Q37" s="3" t="s">
        <v>648</v>
      </c>
      <c r="R37" s="3" t="s">
        <v>648</v>
      </c>
    </row>
    <row r="38" ht="15" customHeight="1" spans="1:18">
      <c r="A38" s="3">
        <v>2</v>
      </c>
      <c r="B38" s="3" t="s">
        <v>727</v>
      </c>
      <c r="C38" s="3" t="s">
        <v>719</v>
      </c>
      <c r="D38" s="3" t="s">
        <v>720</v>
      </c>
      <c r="E38" s="3" t="s">
        <v>728</v>
      </c>
      <c r="F38" s="3">
        <v>1</v>
      </c>
      <c r="G38" s="3">
        <v>4</v>
      </c>
      <c r="H38" s="3" t="s">
        <v>642</v>
      </c>
      <c r="I38" s="3" t="s">
        <v>669</v>
      </c>
      <c r="J38" s="3" t="s">
        <v>670</v>
      </c>
      <c r="K38" s="3" t="s">
        <v>729</v>
      </c>
      <c r="L38" s="3" t="s">
        <v>730</v>
      </c>
      <c r="M38" s="3" t="s">
        <v>731</v>
      </c>
      <c r="N38" s="3" t="s">
        <v>725</v>
      </c>
      <c r="O38" s="3">
        <v>320</v>
      </c>
      <c r="P38" s="3" t="s">
        <v>726</v>
      </c>
      <c r="Q38" s="3" t="s">
        <v>648</v>
      </c>
      <c r="R38" s="3" t="s">
        <v>648</v>
      </c>
    </row>
    <row r="39" ht="15" customHeight="1" spans="1:18">
      <c r="A39" s="3">
        <v>3</v>
      </c>
      <c r="B39" s="3" t="s">
        <v>458</v>
      </c>
      <c r="C39" s="3" t="s">
        <v>719</v>
      </c>
      <c r="D39" s="3" t="s">
        <v>667</v>
      </c>
      <c r="E39" s="3" t="s">
        <v>732</v>
      </c>
      <c r="F39" s="3">
        <v>1</v>
      </c>
      <c r="G39" s="3">
        <v>4</v>
      </c>
      <c r="H39" s="3" t="s">
        <v>642</v>
      </c>
      <c r="I39" s="3" t="s">
        <v>669</v>
      </c>
      <c r="J39" s="3" t="s">
        <v>670</v>
      </c>
      <c r="K39" s="3" t="s">
        <v>733</v>
      </c>
      <c r="L39" s="3" t="s">
        <v>734</v>
      </c>
      <c r="M39" s="3" t="s">
        <v>735</v>
      </c>
      <c r="N39" s="3" t="s">
        <v>648</v>
      </c>
      <c r="O39" s="3">
        <v>320</v>
      </c>
      <c r="P39" s="3" t="s">
        <v>736</v>
      </c>
      <c r="Q39" s="3" t="s">
        <v>648</v>
      </c>
      <c r="R39" s="3" t="s">
        <v>648</v>
      </c>
    </row>
    <row r="40" ht="15" customHeight="1" spans="1:18">
      <c r="A40" s="3">
        <v>4</v>
      </c>
      <c r="B40" s="3" t="s">
        <v>557</v>
      </c>
      <c r="C40" s="3" t="s">
        <v>719</v>
      </c>
      <c r="D40" s="3" t="s">
        <v>667</v>
      </c>
      <c r="E40" s="3" t="s">
        <v>737</v>
      </c>
      <c r="F40" s="3">
        <v>1</v>
      </c>
      <c r="G40" s="3">
        <v>4</v>
      </c>
      <c r="H40" s="3" t="s">
        <v>642</v>
      </c>
      <c r="I40" s="3" t="s">
        <v>669</v>
      </c>
      <c r="J40" s="3" t="s">
        <v>670</v>
      </c>
      <c r="K40" s="3" t="s">
        <v>738</v>
      </c>
      <c r="L40" s="3" t="s">
        <v>739</v>
      </c>
      <c r="M40" s="3" t="s">
        <v>740</v>
      </c>
      <c r="N40" s="3" t="s">
        <v>648</v>
      </c>
      <c r="O40" s="3">
        <v>320</v>
      </c>
      <c r="P40" s="3" t="s">
        <v>741</v>
      </c>
      <c r="Q40" s="3" t="s">
        <v>648</v>
      </c>
      <c r="R40" s="3" t="s">
        <v>648</v>
      </c>
    </row>
    <row r="41" ht="15" customHeight="1" spans="1:18">
      <c r="A41" s="3">
        <v>5</v>
      </c>
      <c r="B41" s="3" t="s">
        <v>742</v>
      </c>
      <c r="C41" s="3" t="s">
        <v>743</v>
      </c>
      <c r="D41" s="3" t="s">
        <v>667</v>
      </c>
      <c r="E41" s="3" t="s">
        <v>744</v>
      </c>
      <c r="F41" s="3">
        <v>1</v>
      </c>
      <c r="G41" s="3">
        <v>4</v>
      </c>
      <c r="H41" s="3" t="s">
        <v>642</v>
      </c>
      <c r="I41" s="3" t="s">
        <v>669</v>
      </c>
      <c r="J41" s="3" t="s">
        <v>670</v>
      </c>
      <c r="K41" s="3" t="s">
        <v>745</v>
      </c>
      <c r="L41" s="3" t="s">
        <v>746</v>
      </c>
      <c r="M41" s="3" t="s">
        <v>747</v>
      </c>
      <c r="N41" s="3" t="s">
        <v>648</v>
      </c>
      <c r="O41" s="3">
        <v>320</v>
      </c>
      <c r="P41" s="3" t="s">
        <v>741</v>
      </c>
      <c r="Q41" s="3" t="s">
        <v>648</v>
      </c>
      <c r="R41" s="3" t="s">
        <v>648</v>
      </c>
    </row>
    <row r="42" ht="15" customHeight="1" spans="1:18">
      <c r="A42" s="3">
        <v>6</v>
      </c>
      <c r="B42" s="3" t="s">
        <v>449</v>
      </c>
      <c r="C42" s="3" t="s">
        <v>743</v>
      </c>
      <c r="D42" s="3" t="s">
        <v>667</v>
      </c>
      <c r="E42" s="3" t="s">
        <v>748</v>
      </c>
      <c r="F42" s="3">
        <v>1</v>
      </c>
      <c r="G42" s="3">
        <v>4</v>
      </c>
      <c r="H42" s="3" t="s">
        <v>749</v>
      </c>
      <c r="I42" s="3" t="s">
        <v>669</v>
      </c>
      <c r="J42" s="3" t="s">
        <v>670</v>
      </c>
      <c r="K42" s="3" t="s">
        <v>750</v>
      </c>
      <c r="L42" s="3" t="s">
        <v>751</v>
      </c>
      <c r="M42" s="3" t="s">
        <v>752</v>
      </c>
      <c r="N42" s="3" t="s">
        <v>648</v>
      </c>
      <c r="O42" s="3">
        <v>320</v>
      </c>
      <c r="P42" s="3" t="s">
        <v>753</v>
      </c>
      <c r="Q42" s="3" t="s">
        <v>648</v>
      </c>
      <c r="R42" s="3" t="s">
        <v>648</v>
      </c>
    </row>
    <row r="43" ht="15" customHeight="1" spans="1:18">
      <c r="A43" s="3">
        <v>7</v>
      </c>
      <c r="B43" s="3" t="s">
        <v>504</v>
      </c>
      <c r="C43" s="3" t="s">
        <v>743</v>
      </c>
      <c r="D43" s="3" t="s">
        <v>667</v>
      </c>
      <c r="E43" s="3" t="s">
        <v>754</v>
      </c>
      <c r="F43" s="3">
        <v>1</v>
      </c>
      <c r="G43" s="3">
        <v>4</v>
      </c>
      <c r="H43" s="3" t="s">
        <v>642</v>
      </c>
      <c r="I43" s="3" t="s">
        <v>755</v>
      </c>
      <c r="J43" s="3" t="s">
        <v>756</v>
      </c>
      <c r="K43" s="3" t="s">
        <v>757</v>
      </c>
      <c r="L43" s="3" t="s">
        <v>648</v>
      </c>
      <c r="M43" s="3" t="s">
        <v>758</v>
      </c>
      <c r="N43" s="3" t="s">
        <v>648</v>
      </c>
      <c r="O43" s="3">
        <v>320</v>
      </c>
      <c r="P43" s="3" t="s">
        <v>759</v>
      </c>
      <c r="Q43" s="3" t="s">
        <v>648</v>
      </c>
      <c r="R43" s="3" t="s">
        <v>648</v>
      </c>
    </row>
    <row r="44" ht="15" customHeight="1" spans="1:18">
      <c r="A44" s="3">
        <v>8</v>
      </c>
      <c r="B44" s="3" t="s">
        <v>760</v>
      </c>
      <c r="C44" s="3" t="s">
        <v>761</v>
      </c>
      <c r="D44" s="3" t="s">
        <v>720</v>
      </c>
      <c r="E44" s="3" t="s">
        <v>762</v>
      </c>
      <c r="F44" s="3">
        <v>2</v>
      </c>
      <c r="G44" s="3">
        <v>7</v>
      </c>
      <c r="H44" s="3" t="s">
        <v>642</v>
      </c>
      <c r="I44" s="3" t="s">
        <v>669</v>
      </c>
      <c r="J44" s="3" t="s">
        <v>670</v>
      </c>
      <c r="K44" s="3" t="s">
        <v>763</v>
      </c>
      <c r="L44" s="3" t="s">
        <v>764</v>
      </c>
      <c r="M44" s="3" t="s">
        <v>752</v>
      </c>
      <c r="N44" s="3" t="s">
        <v>725</v>
      </c>
      <c r="O44" s="3">
        <v>320</v>
      </c>
      <c r="P44" s="3" t="s">
        <v>765</v>
      </c>
      <c r="Q44" s="3" t="s">
        <v>648</v>
      </c>
      <c r="R44" s="3" t="s">
        <v>648</v>
      </c>
    </row>
    <row r="45" ht="15" customHeight="1" spans="1:18">
      <c r="A45" s="3">
        <v>9</v>
      </c>
      <c r="B45" s="3" t="s">
        <v>766</v>
      </c>
      <c r="C45" s="3" t="s">
        <v>761</v>
      </c>
      <c r="D45" s="3" t="s">
        <v>720</v>
      </c>
      <c r="E45" s="3" t="s">
        <v>767</v>
      </c>
      <c r="F45" s="3">
        <v>1</v>
      </c>
      <c r="G45" s="3">
        <v>4</v>
      </c>
      <c r="H45" s="3" t="s">
        <v>642</v>
      </c>
      <c r="I45" s="3" t="s">
        <v>669</v>
      </c>
      <c r="J45" s="3" t="s">
        <v>670</v>
      </c>
      <c r="K45" s="3" t="s">
        <v>768</v>
      </c>
      <c r="L45" s="3" t="s">
        <v>751</v>
      </c>
      <c r="M45" s="3" t="s">
        <v>752</v>
      </c>
      <c r="N45" s="3" t="s">
        <v>725</v>
      </c>
      <c r="O45" s="3">
        <v>320</v>
      </c>
      <c r="P45" s="3" t="s">
        <v>765</v>
      </c>
      <c r="Q45" s="3" t="s">
        <v>648</v>
      </c>
      <c r="R45" s="3" t="s">
        <v>648</v>
      </c>
    </row>
    <row r="46" ht="15" customHeight="1" spans="1:18">
      <c r="A46" s="3">
        <v>10</v>
      </c>
      <c r="B46" s="3" t="s">
        <v>769</v>
      </c>
      <c r="C46" s="3" t="s">
        <v>761</v>
      </c>
      <c r="D46" s="3" t="s">
        <v>720</v>
      </c>
      <c r="E46" s="3" t="s">
        <v>770</v>
      </c>
      <c r="F46" s="3">
        <v>2</v>
      </c>
      <c r="G46" s="3">
        <v>7</v>
      </c>
      <c r="H46" s="3" t="s">
        <v>642</v>
      </c>
      <c r="I46" s="3" t="s">
        <v>669</v>
      </c>
      <c r="J46" s="3" t="s">
        <v>670</v>
      </c>
      <c r="K46" s="3" t="s">
        <v>771</v>
      </c>
      <c r="L46" s="3" t="s">
        <v>730</v>
      </c>
      <c r="M46" s="3" t="s">
        <v>772</v>
      </c>
      <c r="N46" s="3" t="s">
        <v>725</v>
      </c>
      <c r="O46" s="3">
        <v>320</v>
      </c>
      <c r="P46" s="3" t="s">
        <v>765</v>
      </c>
      <c r="Q46" s="3" t="s">
        <v>648</v>
      </c>
      <c r="R46" s="3" t="s">
        <v>648</v>
      </c>
    </row>
    <row r="47" ht="15" customHeight="1" spans="1:18">
      <c r="A47" s="3">
        <v>11</v>
      </c>
      <c r="B47" s="3" t="s">
        <v>773</v>
      </c>
      <c r="C47" s="3" t="s">
        <v>761</v>
      </c>
      <c r="D47" s="3" t="s">
        <v>720</v>
      </c>
      <c r="E47" s="3" t="s">
        <v>774</v>
      </c>
      <c r="F47" s="3">
        <v>1</v>
      </c>
      <c r="G47" s="3">
        <v>4</v>
      </c>
      <c r="H47" s="3" t="s">
        <v>642</v>
      </c>
      <c r="I47" s="3" t="s">
        <v>669</v>
      </c>
      <c r="J47" s="3" t="s">
        <v>670</v>
      </c>
      <c r="K47" s="3" t="s">
        <v>775</v>
      </c>
      <c r="L47" s="3" t="s">
        <v>776</v>
      </c>
      <c r="M47" s="3" t="s">
        <v>752</v>
      </c>
      <c r="N47" s="3" t="s">
        <v>725</v>
      </c>
      <c r="O47" s="3">
        <v>320</v>
      </c>
      <c r="P47" s="3" t="s">
        <v>765</v>
      </c>
      <c r="Q47" s="3" t="s">
        <v>648</v>
      </c>
      <c r="R47" s="3" t="s">
        <v>648</v>
      </c>
    </row>
    <row r="48" ht="15" customHeight="1" spans="1:18">
      <c r="A48" s="3">
        <v>12</v>
      </c>
      <c r="B48" s="3" t="s">
        <v>575</v>
      </c>
      <c r="C48" s="3" t="s">
        <v>761</v>
      </c>
      <c r="D48" s="3" t="s">
        <v>720</v>
      </c>
      <c r="E48" s="3" t="s">
        <v>777</v>
      </c>
      <c r="F48" s="3">
        <v>2</v>
      </c>
      <c r="G48" s="3">
        <v>7</v>
      </c>
      <c r="H48" s="3" t="s">
        <v>642</v>
      </c>
      <c r="I48" s="3" t="s">
        <v>669</v>
      </c>
      <c r="J48" s="3" t="s">
        <v>670</v>
      </c>
      <c r="K48" s="3" t="s">
        <v>778</v>
      </c>
      <c r="L48" s="3" t="s">
        <v>779</v>
      </c>
      <c r="M48" s="3" t="s">
        <v>780</v>
      </c>
      <c r="N48" s="3" t="s">
        <v>781</v>
      </c>
      <c r="O48" s="3">
        <v>320</v>
      </c>
      <c r="P48" s="3" t="s">
        <v>765</v>
      </c>
      <c r="Q48" s="3" t="s">
        <v>648</v>
      </c>
      <c r="R48" s="3" t="s">
        <v>648</v>
      </c>
    </row>
    <row r="49" ht="15" customHeight="1" spans="1:18">
      <c r="A49" s="3">
        <v>13</v>
      </c>
      <c r="B49" s="3" t="s">
        <v>782</v>
      </c>
      <c r="C49" s="3" t="s">
        <v>783</v>
      </c>
      <c r="D49" s="3" t="s">
        <v>720</v>
      </c>
      <c r="E49" s="3" t="s">
        <v>784</v>
      </c>
      <c r="F49" s="3">
        <v>1</v>
      </c>
      <c r="G49" s="3">
        <v>4</v>
      </c>
      <c r="H49" s="3" t="s">
        <v>642</v>
      </c>
      <c r="I49" s="3" t="s">
        <v>785</v>
      </c>
      <c r="J49" s="3" t="s">
        <v>642</v>
      </c>
      <c r="K49" s="3" t="s">
        <v>775</v>
      </c>
      <c r="L49" s="3" t="s">
        <v>776</v>
      </c>
      <c r="M49" s="3" t="s">
        <v>752</v>
      </c>
      <c r="N49" s="3" t="s">
        <v>725</v>
      </c>
      <c r="O49" s="3">
        <v>320</v>
      </c>
      <c r="P49" s="3" t="s">
        <v>736</v>
      </c>
      <c r="Q49" s="3" t="s">
        <v>648</v>
      </c>
      <c r="R49" s="3" t="s">
        <v>648</v>
      </c>
    </row>
    <row r="50" ht="15" customHeight="1" spans="1:18">
      <c r="A50" s="3">
        <v>14</v>
      </c>
      <c r="B50" s="3" t="s">
        <v>428</v>
      </c>
      <c r="C50" s="3" t="s">
        <v>786</v>
      </c>
      <c r="D50" s="3" t="s">
        <v>720</v>
      </c>
      <c r="E50" s="3" t="s">
        <v>784</v>
      </c>
      <c r="F50" s="3">
        <v>1</v>
      </c>
      <c r="G50" s="3">
        <v>4</v>
      </c>
      <c r="H50" s="3" t="s">
        <v>642</v>
      </c>
      <c r="I50" s="3" t="s">
        <v>785</v>
      </c>
      <c r="J50" s="3" t="s">
        <v>642</v>
      </c>
      <c r="K50" s="3" t="s">
        <v>775</v>
      </c>
      <c r="L50" s="3" t="s">
        <v>776</v>
      </c>
      <c r="M50" s="3" t="s">
        <v>752</v>
      </c>
      <c r="N50" s="3" t="s">
        <v>725</v>
      </c>
      <c r="O50" s="3">
        <v>320</v>
      </c>
      <c r="P50" s="3" t="s">
        <v>736</v>
      </c>
      <c r="Q50" s="3" t="s">
        <v>648</v>
      </c>
      <c r="R50" s="3" t="s">
        <v>648</v>
      </c>
    </row>
    <row r="51" ht="15" customHeight="1" spans="1:18">
      <c r="A51" s="3">
        <v>15</v>
      </c>
      <c r="B51" s="3" t="s">
        <v>787</v>
      </c>
      <c r="C51" s="3" t="s">
        <v>788</v>
      </c>
      <c r="D51" s="3" t="s">
        <v>720</v>
      </c>
      <c r="E51" s="3" t="s">
        <v>784</v>
      </c>
      <c r="F51" s="3">
        <v>1</v>
      </c>
      <c r="G51" s="3">
        <v>4</v>
      </c>
      <c r="H51" s="3" t="s">
        <v>642</v>
      </c>
      <c r="I51" s="3" t="s">
        <v>785</v>
      </c>
      <c r="J51" s="3" t="s">
        <v>642</v>
      </c>
      <c r="K51" s="3" t="s">
        <v>775</v>
      </c>
      <c r="L51" s="3" t="s">
        <v>776</v>
      </c>
      <c r="M51" s="3" t="s">
        <v>752</v>
      </c>
      <c r="N51" s="3" t="s">
        <v>725</v>
      </c>
      <c r="O51" s="3">
        <v>320</v>
      </c>
      <c r="P51" s="3" t="s">
        <v>736</v>
      </c>
      <c r="Q51" s="3" t="s">
        <v>648</v>
      </c>
      <c r="R51" s="3" t="s">
        <v>648</v>
      </c>
    </row>
    <row r="52" ht="15" customHeight="1" spans="1:18">
      <c r="A52" s="3">
        <v>16</v>
      </c>
      <c r="B52" s="3" t="s">
        <v>432</v>
      </c>
      <c r="C52" s="3" t="s">
        <v>789</v>
      </c>
      <c r="D52" s="3" t="s">
        <v>720</v>
      </c>
      <c r="E52" s="3" t="s">
        <v>784</v>
      </c>
      <c r="F52" s="3">
        <v>2</v>
      </c>
      <c r="G52" s="3">
        <v>7</v>
      </c>
      <c r="H52" s="3" t="s">
        <v>642</v>
      </c>
      <c r="I52" s="3" t="s">
        <v>785</v>
      </c>
      <c r="J52" s="3" t="s">
        <v>642</v>
      </c>
      <c r="K52" s="3" t="s">
        <v>775</v>
      </c>
      <c r="L52" s="3" t="s">
        <v>776</v>
      </c>
      <c r="M52" s="3" t="s">
        <v>752</v>
      </c>
      <c r="N52" s="3" t="s">
        <v>725</v>
      </c>
      <c r="O52" s="3">
        <v>320</v>
      </c>
      <c r="P52" s="3" t="s">
        <v>736</v>
      </c>
      <c r="Q52" s="3" t="s">
        <v>648</v>
      </c>
      <c r="R52" s="3" t="s">
        <v>648</v>
      </c>
    </row>
    <row r="53" ht="15" customHeight="1" spans="1:18">
      <c r="A53" s="3">
        <v>17</v>
      </c>
      <c r="B53" s="3" t="s">
        <v>607</v>
      </c>
      <c r="C53" s="3" t="s">
        <v>790</v>
      </c>
      <c r="D53" s="3" t="s">
        <v>720</v>
      </c>
      <c r="E53" s="3" t="s">
        <v>784</v>
      </c>
      <c r="F53" s="3">
        <v>2</v>
      </c>
      <c r="G53" s="3">
        <v>7</v>
      </c>
      <c r="H53" s="3" t="s">
        <v>642</v>
      </c>
      <c r="I53" s="3" t="s">
        <v>785</v>
      </c>
      <c r="J53" s="3" t="s">
        <v>642</v>
      </c>
      <c r="K53" s="3" t="s">
        <v>775</v>
      </c>
      <c r="L53" s="3" t="s">
        <v>776</v>
      </c>
      <c r="M53" s="3" t="s">
        <v>752</v>
      </c>
      <c r="N53" s="3" t="s">
        <v>725</v>
      </c>
      <c r="O53" s="3">
        <v>320</v>
      </c>
      <c r="P53" s="3" t="s">
        <v>736</v>
      </c>
      <c r="Q53" s="3" t="s">
        <v>648</v>
      </c>
      <c r="R53" s="3" t="s">
        <v>648</v>
      </c>
    </row>
    <row r="54" ht="15" customHeight="1" spans="1:18">
      <c r="A54" s="3">
        <v>18</v>
      </c>
      <c r="B54" s="3" t="s">
        <v>791</v>
      </c>
      <c r="C54" s="3" t="s">
        <v>792</v>
      </c>
      <c r="D54" s="3" t="s">
        <v>720</v>
      </c>
      <c r="E54" s="3" t="s">
        <v>784</v>
      </c>
      <c r="F54" s="3">
        <v>2</v>
      </c>
      <c r="G54" s="3">
        <v>7</v>
      </c>
      <c r="H54" s="3" t="s">
        <v>642</v>
      </c>
      <c r="I54" s="3" t="s">
        <v>785</v>
      </c>
      <c r="J54" s="3" t="s">
        <v>642</v>
      </c>
      <c r="K54" s="3" t="s">
        <v>775</v>
      </c>
      <c r="L54" s="3" t="s">
        <v>776</v>
      </c>
      <c r="M54" s="3" t="s">
        <v>752</v>
      </c>
      <c r="N54" s="3" t="s">
        <v>725</v>
      </c>
      <c r="O54" s="3">
        <v>320</v>
      </c>
      <c r="P54" s="3" t="s">
        <v>736</v>
      </c>
      <c r="Q54" s="3" t="s">
        <v>648</v>
      </c>
      <c r="R54" s="3" t="s">
        <v>648</v>
      </c>
    </row>
    <row r="55" ht="15" customHeight="1" spans="1:18">
      <c r="A55" s="3">
        <v>19</v>
      </c>
      <c r="B55" s="3" t="s">
        <v>611</v>
      </c>
      <c r="C55" s="3" t="s">
        <v>793</v>
      </c>
      <c r="D55" s="3" t="s">
        <v>720</v>
      </c>
      <c r="E55" s="3" t="s">
        <v>784</v>
      </c>
      <c r="F55" s="3">
        <v>1</v>
      </c>
      <c r="G55" s="3">
        <v>4</v>
      </c>
      <c r="H55" s="3" t="s">
        <v>642</v>
      </c>
      <c r="I55" s="3" t="s">
        <v>785</v>
      </c>
      <c r="J55" s="3" t="s">
        <v>642</v>
      </c>
      <c r="K55" s="3" t="s">
        <v>775</v>
      </c>
      <c r="L55" s="3" t="s">
        <v>776</v>
      </c>
      <c r="M55" s="3" t="s">
        <v>752</v>
      </c>
      <c r="N55" s="3" t="s">
        <v>725</v>
      </c>
      <c r="O55" s="3">
        <v>320</v>
      </c>
      <c r="P55" s="3" t="s">
        <v>736</v>
      </c>
      <c r="Q55" s="3" t="s">
        <v>648</v>
      </c>
      <c r="R55" s="3" t="s">
        <v>648</v>
      </c>
    </row>
    <row r="56" ht="15" customHeight="1" spans="1:18">
      <c r="A56" s="3">
        <v>20</v>
      </c>
      <c r="B56" s="3" t="s">
        <v>794</v>
      </c>
      <c r="C56" s="3" t="s">
        <v>795</v>
      </c>
      <c r="D56" s="3" t="s">
        <v>720</v>
      </c>
      <c r="E56" s="3" t="s">
        <v>784</v>
      </c>
      <c r="F56" s="3">
        <v>2</v>
      </c>
      <c r="G56" s="3">
        <v>7</v>
      </c>
      <c r="H56" s="3" t="s">
        <v>642</v>
      </c>
      <c r="I56" s="3" t="s">
        <v>785</v>
      </c>
      <c r="J56" s="3" t="s">
        <v>642</v>
      </c>
      <c r="K56" s="3" t="s">
        <v>775</v>
      </c>
      <c r="L56" s="3" t="s">
        <v>776</v>
      </c>
      <c r="M56" s="3" t="s">
        <v>752</v>
      </c>
      <c r="N56" s="3" t="s">
        <v>725</v>
      </c>
      <c r="O56" s="3">
        <v>320</v>
      </c>
      <c r="P56" s="3" t="s">
        <v>736</v>
      </c>
      <c r="Q56" s="3" t="s">
        <v>648</v>
      </c>
      <c r="R56" s="3" t="s">
        <v>648</v>
      </c>
    </row>
    <row r="57" ht="15" customHeight="1" spans="1:18">
      <c r="A57" s="3">
        <v>21</v>
      </c>
      <c r="B57" s="3" t="s">
        <v>796</v>
      </c>
      <c r="C57" s="3" t="s">
        <v>797</v>
      </c>
      <c r="D57" s="3" t="s">
        <v>667</v>
      </c>
      <c r="E57" s="3" t="s">
        <v>784</v>
      </c>
      <c r="F57" s="3">
        <v>1</v>
      </c>
      <c r="G57" s="3">
        <v>4</v>
      </c>
      <c r="H57" s="3" t="s">
        <v>642</v>
      </c>
      <c r="I57" s="3" t="s">
        <v>669</v>
      </c>
      <c r="J57" s="3" t="s">
        <v>670</v>
      </c>
      <c r="K57" s="3" t="s">
        <v>798</v>
      </c>
      <c r="L57" s="3" t="s">
        <v>776</v>
      </c>
      <c r="M57" s="3" t="s">
        <v>752</v>
      </c>
      <c r="N57" s="3" t="s">
        <v>648</v>
      </c>
      <c r="O57" s="3">
        <v>320</v>
      </c>
      <c r="P57" s="3" t="s">
        <v>736</v>
      </c>
      <c r="Q57" s="3" t="s">
        <v>648</v>
      </c>
      <c r="R57" s="3" t="s">
        <v>648</v>
      </c>
    </row>
    <row r="58" ht="15" customHeight="1" spans="1:18">
      <c r="A58" s="3">
        <v>22</v>
      </c>
      <c r="B58" s="3" t="s">
        <v>799</v>
      </c>
      <c r="C58" s="3" t="s">
        <v>800</v>
      </c>
      <c r="D58" s="3" t="s">
        <v>667</v>
      </c>
      <c r="E58" s="3" t="s">
        <v>784</v>
      </c>
      <c r="F58" s="3">
        <v>1</v>
      </c>
      <c r="G58" s="3">
        <v>4</v>
      </c>
      <c r="H58" s="3" t="s">
        <v>642</v>
      </c>
      <c r="I58" s="3" t="s">
        <v>669</v>
      </c>
      <c r="J58" s="3" t="s">
        <v>670</v>
      </c>
      <c r="K58" s="3" t="s">
        <v>798</v>
      </c>
      <c r="L58" s="3" t="s">
        <v>776</v>
      </c>
      <c r="M58" s="3" t="s">
        <v>752</v>
      </c>
      <c r="N58" s="3" t="s">
        <v>648</v>
      </c>
      <c r="O58" s="3">
        <v>320</v>
      </c>
      <c r="P58" s="3" t="s">
        <v>736</v>
      </c>
      <c r="Q58" s="3" t="s">
        <v>648</v>
      </c>
      <c r="R58" s="3" t="s">
        <v>648</v>
      </c>
    </row>
    <row r="59" ht="15" customHeight="1" spans="1:18">
      <c r="A59" s="3">
        <v>23</v>
      </c>
      <c r="B59" s="3" t="s">
        <v>801</v>
      </c>
      <c r="C59" s="3" t="s">
        <v>802</v>
      </c>
      <c r="D59" s="3" t="s">
        <v>667</v>
      </c>
      <c r="E59" s="3" t="s">
        <v>784</v>
      </c>
      <c r="F59" s="3">
        <v>1</v>
      </c>
      <c r="G59" s="3">
        <v>4</v>
      </c>
      <c r="H59" s="3" t="s">
        <v>642</v>
      </c>
      <c r="I59" s="3" t="s">
        <v>669</v>
      </c>
      <c r="J59" s="3" t="s">
        <v>670</v>
      </c>
      <c r="K59" s="3" t="s">
        <v>798</v>
      </c>
      <c r="L59" s="3" t="s">
        <v>776</v>
      </c>
      <c r="M59" s="3" t="s">
        <v>752</v>
      </c>
      <c r="N59" s="3" t="s">
        <v>648</v>
      </c>
      <c r="O59" s="3">
        <v>320</v>
      </c>
      <c r="P59" s="3" t="s">
        <v>736</v>
      </c>
      <c r="Q59" s="3" t="s">
        <v>648</v>
      </c>
      <c r="R59" s="3" t="s">
        <v>648</v>
      </c>
    </row>
    <row r="60" ht="15" customHeight="1" spans="1:18">
      <c r="A60" s="3">
        <v>24</v>
      </c>
      <c r="B60" s="3" t="s">
        <v>803</v>
      </c>
      <c r="C60" s="3" t="s">
        <v>804</v>
      </c>
      <c r="D60" s="3" t="s">
        <v>667</v>
      </c>
      <c r="E60" s="3" t="s">
        <v>784</v>
      </c>
      <c r="F60" s="3">
        <v>1</v>
      </c>
      <c r="G60" s="3">
        <v>4</v>
      </c>
      <c r="H60" s="3" t="s">
        <v>642</v>
      </c>
      <c r="I60" s="3" t="s">
        <v>669</v>
      </c>
      <c r="J60" s="3" t="s">
        <v>670</v>
      </c>
      <c r="K60" s="3" t="s">
        <v>798</v>
      </c>
      <c r="L60" s="3" t="s">
        <v>776</v>
      </c>
      <c r="M60" s="3" t="s">
        <v>752</v>
      </c>
      <c r="N60" s="3" t="s">
        <v>648</v>
      </c>
      <c r="O60" s="3">
        <v>320</v>
      </c>
      <c r="P60" s="3" t="s">
        <v>736</v>
      </c>
      <c r="Q60" s="3" t="s">
        <v>648</v>
      </c>
      <c r="R60" s="3" t="s">
        <v>648</v>
      </c>
    </row>
    <row r="61" ht="15" customHeight="1" spans="1:18">
      <c r="A61" s="3">
        <v>25</v>
      </c>
      <c r="B61" s="3" t="s">
        <v>805</v>
      </c>
      <c r="C61" s="3" t="s">
        <v>806</v>
      </c>
      <c r="D61" s="3" t="s">
        <v>667</v>
      </c>
      <c r="E61" s="3" t="s">
        <v>807</v>
      </c>
      <c r="F61" s="3">
        <v>1</v>
      </c>
      <c r="G61" s="3">
        <v>4</v>
      </c>
      <c r="H61" s="3" t="s">
        <v>642</v>
      </c>
      <c r="I61" s="3" t="s">
        <v>669</v>
      </c>
      <c r="J61" s="3" t="s">
        <v>670</v>
      </c>
      <c r="K61" s="3" t="s">
        <v>808</v>
      </c>
      <c r="L61" s="3" t="s">
        <v>809</v>
      </c>
      <c r="M61" s="3" t="s">
        <v>752</v>
      </c>
      <c r="N61" s="3" t="s">
        <v>648</v>
      </c>
      <c r="O61" s="3">
        <v>320</v>
      </c>
      <c r="P61" s="3" t="s">
        <v>736</v>
      </c>
      <c r="Q61" s="3" t="s">
        <v>648</v>
      </c>
      <c r="R61" s="3" t="s">
        <v>648</v>
      </c>
    </row>
    <row r="62" ht="15" customHeight="1" spans="1:18">
      <c r="A62" s="3">
        <v>26</v>
      </c>
      <c r="B62" s="3" t="s">
        <v>810</v>
      </c>
      <c r="C62" s="3" t="s">
        <v>792</v>
      </c>
      <c r="D62" s="3" t="s">
        <v>720</v>
      </c>
      <c r="E62" s="3" t="s">
        <v>807</v>
      </c>
      <c r="F62" s="3">
        <v>1</v>
      </c>
      <c r="G62" s="3">
        <v>4</v>
      </c>
      <c r="H62" s="3" t="s">
        <v>642</v>
      </c>
      <c r="I62" s="3" t="s">
        <v>785</v>
      </c>
      <c r="J62" s="3" t="s">
        <v>642</v>
      </c>
      <c r="K62" s="3" t="s">
        <v>811</v>
      </c>
      <c r="L62" s="3" t="s">
        <v>809</v>
      </c>
      <c r="M62" s="3" t="s">
        <v>752</v>
      </c>
      <c r="N62" s="3" t="s">
        <v>725</v>
      </c>
      <c r="O62" s="3">
        <v>320</v>
      </c>
      <c r="P62" s="3" t="s">
        <v>736</v>
      </c>
      <c r="Q62" s="3" t="s">
        <v>648</v>
      </c>
      <c r="R62" s="3" t="s">
        <v>648</v>
      </c>
    </row>
    <row r="63" ht="15" customHeight="1" spans="1:18">
      <c r="A63" s="3">
        <v>27</v>
      </c>
      <c r="B63" s="3" t="s">
        <v>598</v>
      </c>
      <c r="C63" s="3" t="s">
        <v>793</v>
      </c>
      <c r="D63" s="3" t="s">
        <v>720</v>
      </c>
      <c r="E63" s="3" t="s">
        <v>807</v>
      </c>
      <c r="F63" s="3">
        <v>1</v>
      </c>
      <c r="G63" s="3">
        <v>4</v>
      </c>
      <c r="H63" s="3" t="s">
        <v>642</v>
      </c>
      <c r="I63" s="3" t="s">
        <v>785</v>
      </c>
      <c r="J63" s="3" t="s">
        <v>642</v>
      </c>
      <c r="K63" s="3" t="s">
        <v>811</v>
      </c>
      <c r="L63" s="3" t="s">
        <v>809</v>
      </c>
      <c r="M63" s="3" t="s">
        <v>752</v>
      </c>
      <c r="N63" s="3" t="s">
        <v>725</v>
      </c>
      <c r="O63" s="3">
        <v>320</v>
      </c>
      <c r="P63" s="3" t="s">
        <v>736</v>
      </c>
      <c r="Q63" s="3" t="s">
        <v>648</v>
      </c>
      <c r="R63" s="3" t="s">
        <v>648</v>
      </c>
    </row>
    <row r="64" ht="15" customHeight="1" spans="1:18">
      <c r="A64" s="3">
        <v>28</v>
      </c>
      <c r="B64" s="3" t="s">
        <v>812</v>
      </c>
      <c r="C64" s="3" t="s">
        <v>789</v>
      </c>
      <c r="D64" s="3" t="s">
        <v>720</v>
      </c>
      <c r="E64" s="3" t="s">
        <v>813</v>
      </c>
      <c r="F64" s="3">
        <v>2</v>
      </c>
      <c r="G64" s="3">
        <v>7</v>
      </c>
      <c r="H64" s="3" t="s">
        <v>642</v>
      </c>
      <c r="I64" s="3" t="s">
        <v>785</v>
      </c>
      <c r="J64" s="3" t="s">
        <v>642</v>
      </c>
      <c r="K64" s="3" t="s">
        <v>814</v>
      </c>
      <c r="L64" s="3" t="s">
        <v>815</v>
      </c>
      <c r="M64" s="3" t="s">
        <v>752</v>
      </c>
      <c r="N64" s="3" t="s">
        <v>725</v>
      </c>
      <c r="O64" s="3">
        <v>320</v>
      </c>
      <c r="P64" s="3" t="s">
        <v>736</v>
      </c>
      <c r="Q64" s="3" t="s">
        <v>648</v>
      </c>
      <c r="R64" s="3" t="s">
        <v>648</v>
      </c>
    </row>
    <row r="65" ht="15" customHeight="1" spans="1:18">
      <c r="A65" s="3">
        <v>29</v>
      </c>
      <c r="B65" s="3" t="s">
        <v>816</v>
      </c>
      <c r="C65" s="3" t="s">
        <v>800</v>
      </c>
      <c r="D65" s="3" t="s">
        <v>667</v>
      </c>
      <c r="E65" s="3" t="s">
        <v>813</v>
      </c>
      <c r="F65" s="3">
        <v>1</v>
      </c>
      <c r="G65" s="3">
        <v>4</v>
      </c>
      <c r="H65" s="3" t="s">
        <v>642</v>
      </c>
      <c r="I65" s="3" t="s">
        <v>669</v>
      </c>
      <c r="J65" s="3" t="s">
        <v>670</v>
      </c>
      <c r="K65" s="3" t="s">
        <v>817</v>
      </c>
      <c r="L65" s="3" t="s">
        <v>815</v>
      </c>
      <c r="M65" s="3" t="s">
        <v>752</v>
      </c>
      <c r="N65" s="3" t="s">
        <v>648</v>
      </c>
      <c r="O65" s="3">
        <v>320</v>
      </c>
      <c r="P65" s="3" t="s">
        <v>736</v>
      </c>
      <c r="Q65" s="3" t="s">
        <v>648</v>
      </c>
      <c r="R65" s="3" t="s">
        <v>648</v>
      </c>
    </row>
    <row r="66" ht="15" customHeight="1" spans="1:18">
      <c r="A66" s="3">
        <v>30</v>
      </c>
      <c r="B66" s="3" t="s">
        <v>818</v>
      </c>
      <c r="C66" s="3" t="s">
        <v>788</v>
      </c>
      <c r="D66" s="3" t="s">
        <v>720</v>
      </c>
      <c r="E66" s="3" t="s">
        <v>813</v>
      </c>
      <c r="F66" s="3">
        <v>1</v>
      </c>
      <c r="G66" s="3">
        <v>4</v>
      </c>
      <c r="H66" s="3" t="s">
        <v>642</v>
      </c>
      <c r="I66" s="3" t="s">
        <v>785</v>
      </c>
      <c r="J66" s="3" t="s">
        <v>642</v>
      </c>
      <c r="K66" s="3" t="s">
        <v>814</v>
      </c>
      <c r="L66" s="3" t="s">
        <v>815</v>
      </c>
      <c r="M66" s="3" t="s">
        <v>752</v>
      </c>
      <c r="N66" s="3" t="s">
        <v>725</v>
      </c>
      <c r="O66" s="3">
        <v>320</v>
      </c>
      <c r="P66" s="3" t="s">
        <v>736</v>
      </c>
      <c r="Q66" s="3" t="s">
        <v>648</v>
      </c>
      <c r="R66" s="3" t="s">
        <v>648</v>
      </c>
    </row>
    <row r="67" ht="15" customHeight="1" spans="1:18">
      <c r="A67" s="3">
        <v>31</v>
      </c>
      <c r="B67" s="3" t="s">
        <v>819</v>
      </c>
      <c r="C67" s="3" t="s">
        <v>802</v>
      </c>
      <c r="D67" s="3" t="s">
        <v>667</v>
      </c>
      <c r="E67" s="3" t="s">
        <v>813</v>
      </c>
      <c r="F67" s="3">
        <v>1</v>
      </c>
      <c r="G67" s="3">
        <v>4</v>
      </c>
      <c r="H67" s="3" t="s">
        <v>642</v>
      </c>
      <c r="I67" s="3" t="s">
        <v>669</v>
      </c>
      <c r="J67" s="3" t="s">
        <v>670</v>
      </c>
      <c r="K67" s="3" t="s">
        <v>817</v>
      </c>
      <c r="L67" s="3" t="s">
        <v>815</v>
      </c>
      <c r="M67" s="3" t="s">
        <v>752</v>
      </c>
      <c r="N67" s="3" t="s">
        <v>648</v>
      </c>
      <c r="O67" s="3">
        <v>320</v>
      </c>
      <c r="P67" s="3" t="s">
        <v>736</v>
      </c>
      <c r="Q67" s="3" t="s">
        <v>648</v>
      </c>
      <c r="R67" s="3" t="s">
        <v>648</v>
      </c>
    </row>
    <row r="68" ht="15" customHeight="1" spans="1:18">
      <c r="A68" s="3">
        <v>32</v>
      </c>
      <c r="B68" s="3" t="s">
        <v>533</v>
      </c>
      <c r="C68" s="3" t="s">
        <v>793</v>
      </c>
      <c r="D68" s="3" t="s">
        <v>720</v>
      </c>
      <c r="E68" s="3" t="s">
        <v>813</v>
      </c>
      <c r="F68" s="3">
        <v>1</v>
      </c>
      <c r="G68" s="3">
        <v>4</v>
      </c>
      <c r="H68" s="3" t="s">
        <v>642</v>
      </c>
      <c r="I68" s="3" t="s">
        <v>785</v>
      </c>
      <c r="J68" s="3" t="s">
        <v>642</v>
      </c>
      <c r="K68" s="3" t="s">
        <v>814</v>
      </c>
      <c r="L68" s="3" t="s">
        <v>815</v>
      </c>
      <c r="M68" s="3" t="s">
        <v>752</v>
      </c>
      <c r="N68" s="3" t="s">
        <v>725</v>
      </c>
      <c r="O68" s="3">
        <v>320</v>
      </c>
      <c r="P68" s="3" t="s">
        <v>736</v>
      </c>
      <c r="Q68" s="3" t="s">
        <v>648</v>
      </c>
      <c r="R68" s="3" t="s">
        <v>648</v>
      </c>
    </row>
    <row r="69" ht="15" customHeight="1" spans="1:18">
      <c r="A69" s="3">
        <v>33</v>
      </c>
      <c r="B69" s="3" t="s">
        <v>820</v>
      </c>
      <c r="C69" s="3" t="s">
        <v>783</v>
      </c>
      <c r="D69" s="3" t="s">
        <v>720</v>
      </c>
      <c r="E69" s="3" t="s">
        <v>813</v>
      </c>
      <c r="F69" s="3">
        <v>1</v>
      </c>
      <c r="G69" s="3">
        <v>4</v>
      </c>
      <c r="H69" s="3" t="s">
        <v>642</v>
      </c>
      <c r="I69" s="3" t="s">
        <v>785</v>
      </c>
      <c r="J69" s="3" t="s">
        <v>642</v>
      </c>
      <c r="K69" s="3" t="s">
        <v>814</v>
      </c>
      <c r="L69" s="3" t="s">
        <v>815</v>
      </c>
      <c r="M69" s="3" t="s">
        <v>752</v>
      </c>
      <c r="N69" s="3" t="s">
        <v>725</v>
      </c>
      <c r="O69" s="3">
        <v>320</v>
      </c>
      <c r="P69" s="3" t="s">
        <v>736</v>
      </c>
      <c r="Q69" s="3" t="s">
        <v>648</v>
      </c>
      <c r="R69" s="3" t="s">
        <v>648</v>
      </c>
    </row>
    <row r="70" ht="15" customHeight="1" spans="1:18">
      <c r="A70" s="3">
        <v>34</v>
      </c>
      <c r="B70" s="3" t="s">
        <v>535</v>
      </c>
      <c r="C70" s="3" t="s">
        <v>821</v>
      </c>
      <c r="D70" s="3" t="s">
        <v>720</v>
      </c>
      <c r="E70" s="3" t="s">
        <v>813</v>
      </c>
      <c r="F70" s="3">
        <v>1</v>
      </c>
      <c r="G70" s="3">
        <v>4</v>
      </c>
      <c r="H70" s="3" t="s">
        <v>642</v>
      </c>
      <c r="I70" s="3" t="s">
        <v>785</v>
      </c>
      <c r="J70" s="3" t="s">
        <v>642</v>
      </c>
      <c r="K70" s="3" t="s">
        <v>814</v>
      </c>
      <c r="L70" s="3" t="s">
        <v>815</v>
      </c>
      <c r="M70" s="3" t="s">
        <v>752</v>
      </c>
      <c r="N70" s="3" t="s">
        <v>725</v>
      </c>
      <c r="O70" s="3">
        <v>320</v>
      </c>
      <c r="P70" s="3" t="s">
        <v>736</v>
      </c>
      <c r="Q70" s="3" t="s">
        <v>648</v>
      </c>
      <c r="R70" s="3" t="s">
        <v>648</v>
      </c>
    </row>
    <row r="71" ht="15" customHeight="1" spans="1:18">
      <c r="A71" s="3">
        <v>35</v>
      </c>
      <c r="B71" s="3" t="s">
        <v>579</v>
      </c>
      <c r="C71" s="3" t="s">
        <v>788</v>
      </c>
      <c r="D71" s="3" t="s">
        <v>720</v>
      </c>
      <c r="E71" s="3" t="s">
        <v>822</v>
      </c>
      <c r="F71" s="3">
        <v>1</v>
      </c>
      <c r="G71" s="3">
        <v>4</v>
      </c>
      <c r="H71" s="3" t="s">
        <v>642</v>
      </c>
      <c r="I71" s="3" t="s">
        <v>785</v>
      </c>
      <c r="J71" s="3" t="s">
        <v>642</v>
      </c>
      <c r="K71" s="3" t="s">
        <v>823</v>
      </c>
      <c r="L71" s="3" t="s">
        <v>824</v>
      </c>
      <c r="M71" s="3" t="s">
        <v>825</v>
      </c>
      <c r="N71" s="3" t="s">
        <v>826</v>
      </c>
      <c r="O71" s="3">
        <v>320</v>
      </c>
      <c r="P71" s="3" t="s">
        <v>736</v>
      </c>
      <c r="Q71" s="3" t="s">
        <v>648</v>
      </c>
      <c r="R71" s="3" t="s">
        <v>648</v>
      </c>
    </row>
    <row r="72" ht="15" customHeight="1" spans="1:18">
      <c r="A72" s="3">
        <v>36</v>
      </c>
      <c r="B72" s="3" t="s">
        <v>581</v>
      </c>
      <c r="C72" s="3" t="s">
        <v>827</v>
      </c>
      <c r="D72" s="3" t="s">
        <v>720</v>
      </c>
      <c r="E72" s="3" t="s">
        <v>822</v>
      </c>
      <c r="F72" s="3">
        <v>1</v>
      </c>
      <c r="G72" s="3">
        <v>4</v>
      </c>
      <c r="H72" s="3" t="s">
        <v>642</v>
      </c>
      <c r="I72" s="3" t="s">
        <v>785</v>
      </c>
      <c r="J72" s="3" t="s">
        <v>642</v>
      </c>
      <c r="K72" s="3" t="s">
        <v>823</v>
      </c>
      <c r="L72" s="3" t="s">
        <v>824</v>
      </c>
      <c r="M72" s="3" t="s">
        <v>825</v>
      </c>
      <c r="N72" s="3" t="s">
        <v>826</v>
      </c>
      <c r="O72" s="3">
        <v>320</v>
      </c>
      <c r="P72" s="3" t="s">
        <v>736</v>
      </c>
      <c r="Q72" s="3" t="s">
        <v>648</v>
      </c>
      <c r="R72" s="3" t="s">
        <v>648</v>
      </c>
    </row>
    <row r="73" ht="15" customHeight="1" spans="1:18">
      <c r="A73" s="3">
        <v>37</v>
      </c>
      <c r="B73" s="3" t="s">
        <v>828</v>
      </c>
      <c r="C73" s="3" t="s">
        <v>797</v>
      </c>
      <c r="D73" s="3" t="s">
        <v>667</v>
      </c>
      <c r="E73" s="3" t="s">
        <v>822</v>
      </c>
      <c r="F73" s="3">
        <v>1</v>
      </c>
      <c r="G73" s="3">
        <v>4</v>
      </c>
      <c r="H73" s="3" t="s">
        <v>642</v>
      </c>
      <c r="I73" s="3" t="s">
        <v>669</v>
      </c>
      <c r="J73" s="3" t="s">
        <v>670</v>
      </c>
      <c r="K73" s="3" t="s">
        <v>829</v>
      </c>
      <c r="L73" s="3" t="s">
        <v>824</v>
      </c>
      <c r="M73" s="3" t="s">
        <v>825</v>
      </c>
      <c r="N73" s="3" t="s">
        <v>648</v>
      </c>
      <c r="O73" s="3">
        <v>320</v>
      </c>
      <c r="P73" s="3" t="s">
        <v>736</v>
      </c>
      <c r="Q73" s="3" t="s">
        <v>648</v>
      </c>
      <c r="R73" s="3" t="s">
        <v>648</v>
      </c>
    </row>
    <row r="74" ht="15" customHeight="1" spans="1:18">
      <c r="A74" s="3">
        <v>38</v>
      </c>
      <c r="B74" s="3" t="s">
        <v>830</v>
      </c>
      <c r="C74" s="3" t="s">
        <v>800</v>
      </c>
      <c r="D74" s="3" t="s">
        <v>667</v>
      </c>
      <c r="E74" s="3" t="s">
        <v>822</v>
      </c>
      <c r="F74" s="3">
        <v>1</v>
      </c>
      <c r="G74" s="3">
        <v>4</v>
      </c>
      <c r="H74" s="3" t="s">
        <v>642</v>
      </c>
      <c r="I74" s="3" t="s">
        <v>669</v>
      </c>
      <c r="J74" s="3" t="s">
        <v>670</v>
      </c>
      <c r="K74" s="3" t="s">
        <v>829</v>
      </c>
      <c r="L74" s="3" t="s">
        <v>824</v>
      </c>
      <c r="M74" s="3" t="s">
        <v>825</v>
      </c>
      <c r="N74" s="3" t="s">
        <v>648</v>
      </c>
      <c r="O74" s="3">
        <v>320</v>
      </c>
      <c r="P74" s="3" t="s">
        <v>736</v>
      </c>
      <c r="Q74" s="3" t="s">
        <v>648</v>
      </c>
      <c r="R74" s="3" t="s">
        <v>648</v>
      </c>
    </row>
    <row r="75" ht="15" customHeight="1" spans="1:18">
      <c r="A75" s="3">
        <v>39</v>
      </c>
      <c r="B75" s="3" t="s">
        <v>585</v>
      </c>
      <c r="C75" s="3" t="s">
        <v>831</v>
      </c>
      <c r="D75" s="3" t="s">
        <v>720</v>
      </c>
      <c r="E75" s="3" t="s">
        <v>822</v>
      </c>
      <c r="F75" s="3">
        <v>1</v>
      </c>
      <c r="G75" s="3">
        <v>4</v>
      </c>
      <c r="H75" s="3" t="s">
        <v>642</v>
      </c>
      <c r="I75" s="3" t="s">
        <v>785</v>
      </c>
      <c r="J75" s="3" t="s">
        <v>642</v>
      </c>
      <c r="K75" s="3" t="s">
        <v>823</v>
      </c>
      <c r="L75" s="3" t="s">
        <v>824</v>
      </c>
      <c r="M75" s="3" t="s">
        <v>825</v>
      </c>
      <c r="N75" s="3" t="s">
        <v>826</v>
      </c>
      <c r="O75" s="3">
        <v>320</v>
      </c>
      <c r="P75" s="3" t="s">
        <v>736</v>
      </c>
      <c r="Q75" s="3" t="s">
        <v>648</v>
      </c>
      <c r="R75" s="3" t="s">
        <v>648</v>
      </c>
    </row>
    <row r="76" ht="15" customHeight="1" spans="1:18">
      <c r="A76" s="3">
        <v>40</v>
      </c>
      <c r="B76" s="3" t="s">
        <v>521</v>
      </c>
      <c r="C76" s="3" t="s">
        <v>789</v>
      </c>
      <c r="D76" s="3" t="s">
        <v>720</v>
      </c>
      <c r="E76" s="3" t="s">
        <v>822</v>
      </c>
      <c r="F76" s="3">
        <v>1</v>
      </c>
      <c r="G76" s="3">
        <v>4</v>
      </c>
      <c r="H76" s="3" t="s">
        <v>642</v>
      </c>
      <c r="I76" s="3" t="s">
        <v>785</v>
      </c>
      <c r="J76" s="3" t="s">
        <v>642</v>
      </c>
      <c r="K76" s="3" t="s">
        <v>823</v>
      </c>
      <c r="L76" s="3" t="s">
        <v>824</v>
      </c>
      <c r="M76" s="3" t="s">
        <v>825</v>
      </c>
      <c r="N76" s="3" t="s">
        <v>826</v>
      </c>
      <c r="O76" s="3">
        <v>320</v>
      </c>
      <c r="P76" s="3" t="s">
        <v>736</v>
      </c>
      <c r="Q76" s="3" t="s">
        <v>648</v>
      </c>
      <c r="R76" s="3" t="s">
        <v>648</v>
      </c>
    </row>
    <row r="77" ht="15" customHeight="1" spans="1:18">
      <c r="A77" s="3">
        <v>41</v>
      </c>
      <c r="B77" s="3" t="s">
        <v>524</v>
      </c>
      <c r="C77" s="3" t="s">
        <v>792</v>
      </c>
      <c r="D77" s="3" t="s">
        <v>720</v>
      </c>
      <c r="E77" s="3" t="s">
        <v>822</v>
      </c>
      <c r="F77" s="3">
        <v>2</v>
      </c>
      <c r="G77" s="3">
        <v>7</v>
      </c>
      <c r="H77" s="3" t="s">
        <v>642</v>
      </c>
      <c r="I77" s="3" t="s">
        <v>785</v>
      </c>
      <c r="J77" s="3" t="s">
        <v>642</v>
      </c>
      <c r="K77" s="3" t="s">
        <v>823</v>
      </c>
      <c r="L77" s="3" t="s">
        <v>824</v>
      </c>
      <c r="M77" s="3" t="s">
        <v>825</v>
      </c>
      <c r="N77" s="3" t="s">
        <v>826</v>
      </c>
      <c r="O77" s="3">
        <v>320</v>
      </c>
      <c r="P77" s="3" t="s">
        <v>736</v>
      </c>
      <c r="Q77" s="3" t="s">
        <v>648</v>
      </c>
      <c r="R77" s="3" t="s">
        <v>648</v>
      </c>
    </row>
    <row r="78" ht="15" customHeight="1" spans="1:18">
      <c r="A78" s="3">
        <v>42</v>
      </c>
      <c r="B78" s="3" t="s">
        <v>527</v>
      </c>
      <c r="C78" s="3" t="s">
        <v>802</v>
      </c>
      <c r="D78" s="3" t="s">
        <v>667</v>
      </c>
      <c r="E78" s="3" t="s">
        <v>822</v>
      </c>
      <c r="F78" s="3">
        <v>1</v>
      </c>
      <c r="G78" s="3">
        <v>4</v>
      </c>
      <c r="H78" s="3" t="s">
        <v>642</v>
      </c>
      <c r="I78" s="3" t="s">
        <v>669</v>
      </c>
      <c r="J78" s="3" t="s">
        <v>670</v>
      </c>
      <c r="K78" s="3" t="s">
        <v>829</v>
      </c>
      <c r="L78" s="3" t="s">
        <v>824</v>
      </c>
      <c r="M78" s="3" t="s">
        <v>825</v>
      </c>
      <c r="N78" s="3" t="s">
        <v>648</v>
      </c>
      <c r="O78" s="3">
        <v>320</v>
      </c>
      <c r="P78" s="3" t="s">
        <v>736</v>
      </c>
      <c r="Q78" s="3" t="s">
        <v>648</v>
      </c>
      <c r="R78" s="3" t="s">
        <v>648</v>
      </c>
    </row>
    <row r="79" ht="15" customHeight="1" spans="1:18">
      <c r="A79" s="3">
        <v>43</v>
      </c>
      <c r="B79" s="3" t="s">
        <v>832</v>
      </c>
      <c r="C79" s="3" t="s">
        <v>789</v>
      </c>
      <c r="D79" s="3" t="s">
        <v>720</v>
      </c>
      <c r="E79" s="3" t="s">
        <v>833</v>
      </c>
      <c r="F79" s="3">
        <v>1</v>
      </c>
      <c r="G79" s="3">
        <v>4</v>
      </c>
      <c r="H79" s="3" t="s">
        <v>642</v>
      </c>
      <c r="I79" s="3" t="s">
        <v>785</v>
      </c>
      <c r="J79" s="3" t="s">
        <v>642</v>
      </c>
      <c r="K79" s="3" t="s">
        <v>834</v>
      </c>
      <c r="L79" s="3" t="s">
        <v>835</v>
      </c>
      <c r="M79" s="3" t="s">
        <v>731</v>
      </c>
      <c r="N79" s="3" t="s">
        <v>725</v>
      </c>
      <c r="O79" s="3">
        <v>320</v>
      </c>
      <c r="P79" s="3" t="s">
        <v>736</v>
      </c>
      <c r="Q79" s="3" t="s">
        <v>648</v>
      </c>
      <c r="R79" s="3" t="s">
        <v>648</v>
      </c>
    </row>
    <row r="80" ht="15" customHeight="1" spans="1:18">
      <c r="A80" s="3">
        <v>44</v>
      </c>
      <c r="B80" s="3" t="s">
        <v>436</v>
      </c>
      <c r="C80" s="3" t="s">
        <v>790</v>
      </c>
      <c r="D80" s="3" t="s">
        <v>720</v>
      </c>
      <c r="E80" s="3" t="s">
        <v>833</v>
      </c>
      <c r="F80" s="3">
        <v>1</v>
      </c>
      <c r="G80" s="3">
        <v>4</v>
      </c>
      <c r="H80" s="3" t="s">
        <v>642</v>
      </c>
      <c r="I80" s="3" t="s">
        <v>785</v>
      </c>
      <c r="J80" s="3" t="s">
        <v>642</v>
      </c>
      <c r="K80" s="3" t="s">
        <v>834</v>
      </c>
      <c r="L80" s="3" t="s">
        <v>835</v>
      </c>
      <c r="M80" s="3" t="s">
        <v>731</v>
      </c>
      <c r="N80" s="3" t="s">
        <v>725</v>
      </c>
      <c r="O80" s="3">
        <v>320</v>
      </c>
      <c r="P80" s="3" t="s">
        <v>736</v>
      </c>
      <c r="Q80" s="3" t="s">
        <v>648</v>
      </c>
      <c r="R80" s="3" t="s">
        <v>648</v>
      </c>
    </row>
    <row r="81" ht="15" customHeight="1" spans="1:18">
      <c r="A81" s="3">
        <v>45</v>
      </c>
      <c r="B81" s="3" t="s">
        <v>438</v>
      </c>
      <c r="C81" s="3" t="s">
        <v>792</v>
      </c>
      <c r="D81" s="3" t="s">
        <v>720</v>
      </c>
      <c r="E81" s="3" t="s">
        <v>833</v>
      </c>
      <c r="F81" s="3">
        <v>1</v>
      </c>
      <c r="G81" s="3">
        <v>4</v>
      </c>
      <c r="H81" s="3" t="s">
        <v>642</v>
      </c>
      <c r="I81" s="3" t="s">
        <v>785</v>
      </c>
      <c r="J81" s="3" t="s">
        <v>642</v>
      </c>
      <c r="K81" s="3" t="s">
        <v>834</v>
      </c>
      <c r="L81" s="3" t="s">
        <v>835</v>
      </c>
      <c r="M81" s="3" t="s">
        <v>731</v>
      </c>
      <c r="N81" s="3" t="s">
        <v>725</v>
      </c>
      <c r="O81" s="3">
        <v>320</v>
      </c>
      <c r="P81" s="3" t="s">
        <v>736</v>
      </c>
      <c r="Q81" s="3" t="s">
        <v>648</v>
      </c>
      <c r="R81" s="3" t="s">
        <v>648</v>
      </c>
    </row>
    <row r="82" ht="15" customHeight="1" spans="1:18">
      <c r="A82" s="3">
        <v>46</v>
      </c>
      <c r="B82" s="3" t="s">
        <v>836</v>
      </c>
      <c r="C82" s="3" t="s">
        <v>827</v>
      </c>
      <c r="D82" s="3" t="s">
        <v>720</v>
      </c>
      <c r="E82" s="3" t="s">
        <v>833</v>
      </c>
      <c r="F82" s="3">
        <v>1</v>
      </c>
      <c r="G82" s="3">
        <v>4</v>
      </c>
      <c r="H82" s="3" t="s">
        <v>642</v>
      </c>
      <c r="I82" s="3" t="s">
        <v>785</v>
      </c>
      <c r="J82" s="3" t="s">
        <v>642</v>
      </c>
      <c r="K82" s="3" t="s">
        <v>834</v>
      </c>
      <c r="L82" s="3" t="s">
        <v>835</v>
      </c>
      <c r="M82" s="3" t="s">
        <v>731</v>
      </c>
      <c r="N82" s="3" t="s">
        <v>725</v>
      </c>
      <c r="O82" s="3">
        <v>320</v>
      </c>
      <c r="P82" s="3" t="s">
        <v>736</v>
      </c>
      <c r="Q82" s="3" t="s">
        <v>648</v>
      </c>
      <c r="R82" s="3" t="s">
        <v>648</v>
      </c>
    </row>
    <row r="83" ht="15" customHeight="1" spans="1:18">
      <c r="A83" s="3">
        <v>47</v>
      </c>
      <c r="B83" s="3" t="s">
        <v>837</v>
      </c>
      <c r="C83" s="3" t="s">
        <v>795</v>
      </c>
      <c r="D83" s="3" t="s">
        <v>720</v>
      </c>
      <c r="E83" s="3" t="s">
        <v>833</v>
      </c>
      <c r="F83" s="3">
        <v>1</v>
      </c>
      <c r="G83" s="3">
        <v>4</v>
      </c>
      <c r="H83" s="3" t="s">
        <v>642</v>
      </c>
      <c r="I83" s="3" t="s">
        <v>785</v>
      </c>
      <c r="J83" s="3" t="s">
        <v>642</v>
      </c>
      <c r="K83" s="3" t="s">
        <v>834</v>
      </c>
      <c r="L83" s="3" t="s">
        <v>835</v>
      </c>
      <c r="M83" s="3" t="s">
        <v>731</v>
      </c>
      <c r="N83" s="3" t="s">
        <v>725</v>
      </c>
      <c r="O83" s="3">
        <v>320</v>
      </c>
      <c r="P83" s="3" t="s">
        <v>736</v>
      </c>
      <c r="Q83" s="3" t="s">
        <v>648</v>
      </c>
      <c r="R83" s="3" t="s">
        <v>648</v>
      </c>
    </row>
    <row r="84" ht="15" customHeight="1" spans="1:18">
      <c r="A84" s="3">
        <v>48</v>
      </c>
      <c r="B84" s="3" t="s">
        <v>440</v>
      </c>
      <c r="C84" s="3" t="s">
        <v>793</v>
      </c>
      <c r="D84" s="3" t="s">
        <v>720</v>
      </c>
      <c r="E84" s="3" t="s">
        <v>833</v>
      </c>
      <c r="F84" s="3">
        <v>1</v>
      </c>
      <c r="G84" s="3">
        <v>4</v>
      </c>
      <c r="H84" s="3" t="s">
        <v>642</v>
      </c>
      <c r="I84" s="3" t="s">
        <v>785</v>
      </c>
      <c r="J84" s="3" t="s">
        <v>642</v>
      </c>
      <c r="K84" s="3" t="s">
        <v>834</v>
      </c>
      <c r="L84" s="3" t="s">
        <v>835</v>
      </c>
      <c r="M84" s="3" t="s">
        <v>731</v>
      </c>
      <c r="N84" s="3" t="s">
        <v>725</v>
      </c>
      <c r="O84" s="3">
        <v>320</v>
      </c>
      <c r="P84" s="3" t="s">
        <v>736</v>
      </c>
      <c r="Q84" s="3" t="s">
        <v>648</v>
      </c>
      <c r="R84" s="3" t="s">
        <v>648</v>
      </c>
    </row>
    <row r="85" ht="15" customHeight="1" spans="1:18">
      <c r="A85" s="3">
        <v>49</v>
      </c>
      <c r="B85" s="3" t="s">
        <v>442</v>
      </c>
      <c r="C85" s="3" t="s">
        <v>838</v>
      </c>
      <c r="D85" s="3" t="s">
        <v>720</v>
      </c>
      <c r="E85" s="3" t="s">
        <v>833</v>
      </c>
      <c r="F85" s="3">
        <v>1</v>
      </c>
      <c r="G85" s="3">
        <v>4</v>
      </c>
      <c r="H85" s="3" t="s">
        <v>642</v>
      </c>
      <c r="I85" s="3" t="s">
        <v>785</v>
      </c>
      <c r="J85" s="3" t="s">
        <v>642</v>
      </c>
      <c r="K85" s="3" t="s">
        <v>834</v>
      </c>
      <c r="L85" s="3" t="s">
        <v>835</v>
      </c>
      <c r="M85" s="3" t="s">
        <v>731</v>
      </c>
      <c r="N85" s="3" t="s">
        <v>725</v>
      </c>
      <c r="O85" s="3">
        <v>320</v>
      </c>
      <c r="P85" s="3" t="s">
        <v>736</v>
      </c>
      <c r="Q85" s="3" t="s">
        <v>648</v>
      </c>
      <c r="R85" s="3" t="s">
        <v>648</v>
      </c>
    </row>
    <row r="86" ht="15" customHeight="1" spans="1:18">
      <c r="A86" s="3">
        <v>50</v>
      </c>
      <c r="B86" s="3" t="s">
        <v>839</v>
      </c>
      <c r="C86" s="3" t="s">
        <v>795</v>
      </c>
      <c r="D86" s="3" t="s">
        <v>720</v>
      </c>
      <c r="E86" s="3" t="s">
        <v>840</v>
      </c>
      <c r="F86" s="3">
        <v>1</v>
      </c>
      <c r="G86" s="3">
        <v>4</v>
      </c>
      <c r="H86" s="3" t="s">
        <v>642</v>
      </c>
      <c r="I86" s="3" t="s">
        <v>785</v>
      </c>
      <c r="J86" s="3" t="s">
        <v>642</v>
      </c>
      <c r="K86" s="3" t="s">
        <v>841</v>
      </c>
      <c r="L86" s="3" t="s">
        <v>842</v>
      </c>
      <c r="M86" s="3" t="s">
        <v>843</v>
      </c>
      <c r="N86" s="3" t="s">
        <v>844</v>
      </c>
      <c r="O86" s="3">
        <v>320</v>
      </c>
      <c r="P86" s="3" t="s">
        <v>736</v>
      </c>
      <c r="Q86" s="3" t="s">
        <v>648</v>
      </c>
      <c r="R86" s="3" t="s">
        <v>648</v>
      </c>
    </row>
    <row r="87" ht="15" customHeight="1" spans="1:18">
      <c r="A87" s="3">
        <v>51</v>
      </c>
      <c r="B87" s="3" t="s">
        <v>563</v>
      </c>
      <c r="C87" s="3" t="s">
        <v>845</v>
      </c>
      <c r="D87" s="3" t="s">
        <v>720</v>
      </c>
      <c r="E87" s="3" t="s">
        <v>840</v>
      </c>
      <c r="F87" s="3">
        <v>1</v>
      </c>
      <c r="G87" s="3">
        <v>4</v>
      </c>
      <c r="H87" s="3" t="s">
        <v>642</v>
      </c>
      <c r="I87" s="3" t="s">
        <v>785</v>
      </c>
      <c r="J87" s="3" t="s">
        <v>642</v>
      </c>
      <c r="K87" s="3" t="s">
        <v>841</v>
      </c>
      <c r="L87" s="3" t="s">
        <v>842</v>
      </c>
      <c r="M87" s="3" t="s">
        <v>843</v>
      </c>
      <c r="N87" s="3" t="s">
        <v>844</v>
      </c>
      <c r="O87" s="3">
        <v>320</v>
      </c>
      <c r="P87" s="3" t="s">
        <v>736</v>
      </c>
      <c r="Q87" s="3" t="s">
        <v>648</v>
      </c>
      <c r="R87" s="3" t="s">
        <v>648</v>
      </c>
    </row>
    <row r="88" ht="15" customHeight="1" spans="1:18">
      <c r="A88" s="3">
        <v>52</v>
      </c>
      <c r="B88" s="3" t="s">
        <v>565</v>
      </c>
      <c r="C88" s="3" t="s">
        <v>792</v>
      </c>
      <c r="D88" s="3" t="s">
        <v>720</v>
      </c>
      <c r="E88" s="3" t="s">
        <v>840</v>
      </c>
      <c r="F88" s="3">
        <v>1</v>
      </c>
      <c r="G88" s="3">
        <v>4</v>
      </c>
      <c r="H88" s="3" t="s">
        <v>642</v>
      </c>
      <c r="I88" s="3" t="s">
        <v>785</v>
      </c>
      <c r="J88" s="3" t="s">
        <v>642</v>
      </c>
      <c r="K88" s="3" t="s">
        <v>841</v>
      </c>
      <c r="L88" s="3" t="s">
        <v>842</v>
      </c>
      <c r="M88" s="3" t="s">
        <v>843</v>
      </c>
      <c r="N88" s="3" t="s">
        <v>844</v>
      </c>
      <c r="O88" s="3">
        <v>320</v>
      </c>
      <c r="P88" s="3" t="s">
        <v>736</v>
      </c>
      <c r="Q88" s="3" t="s">
        <v>648</v>
      </c>
      <c r="R88" s="3" t="s">
        <v>648</v>
      </c>
    </row>
    <row r="89" ht="15" customHeight="1" spans="1:18">
      <c r="A89" s="3">
        <v>53</v>
      </c>
      <c r="B89" s="3" t="s">
        <v>567</v>
      </c>
      <c r="C89" s="3" t="s">
        <v>786</v>
      </c>
      <c r="D89" s="3" t="s">
        <v>720</v>
      </c>
      <c r="E89" s="3" t="s">
        <v>840</v>
      </c>
      <c r="F89" s="3">
        <v>1</v>
      </c>
      <c r="G89" s="3">
        <v>4</v>
      </c>
      <c r="H89" s="3" t="s">
        <v>642</v>
      </c>
      <c r="I89" s="3" t="s">
        <v>785</v>
      </c>
      <c r="J89" s="3" t="s">
        <v>642</v>
      </c>
      <c r="K89" s="3" t="s">
        <v>841</v>
      </c>
      <c r="L89" s="3" t="s">
        <v>842</v>
      </c>
      <c r="M89" s="3" t="s">
        <v>843</v>
      </c>
      <c r="N89" s="3" t="s">
        <v>844</v>
      </c>
      <c r="O89" s="3">
        <v>320</v>
      </c>
      <c r="P89" s="3" t="s">
        <v>736</v>
      </c>
      <c r="Q89" s="3" t="s">
        <v>648</v>
      </c>
      <c r="R89" s="3" t="s">
        <v>648</v>
      </c>
    </row>
    <row r="90" ht="15" customHeight="1" spans="1:18">
      <c r="A90" s="3">
        <v>54</v>
      </c>
      <c r="B90" s="3" t="s">
        <v>571</v>
      </c>
      <c r="C90" s="3" t="s">
        <v>790</v>
      </c>
      <c r="D90" s="3" t="s">
        <v>720</v>
      </c>
      <c r="E90" s="3" t="s">
        <v>840</v>
      </c>
      <c r="F90" s="3">
        <v>1</v>
      </c>
      <c r="G90" s="3">
        <v>4</v>
      </c>
      <c r="H90" s="3" t="s">
        <v>642</v>
      </c>
      <c r="I90" s="3" t="s">
        <v>785</v>
      </c>
      <c r="J90" s="3" t="s">
        <v>642</v>
      </c>
      <c r="K90" s="3" t="s">
        <v>841</v>
      </c>
      <c r="L90" s="3" t="s">
        <v>842</v>
      </c>
      <c r="M90" s="3" t="s">
        <v>843</v>
      </c>
      <c r="N90" s="3" t="s">
        <v>844</v>
      </c>
      <c r="O90" s="3">
        <v>320</v>
      </c>
      <c r="P90" s="3" t="s">
        <v>736</v>
      </c>
      <c r="Q90" s="3" t="s">
        <v>648</v>
      </c>
      <c r="R90" s="3" t="s">
        <v>648</v>
      </c>
    </row>
    <row r="91" ht="15" customHeight="1" spans="1:18">
      <c r="A91" s="3">
        <v>55</v>
      </c>
      <c r="B91" s="3" t="s">
        <v>846</v>
      </c>
      <c r="C91" s="3" t="s">
        <v>783</v>
      </c>
      <c r="D91" s="3" t="s">
        <v>720</v>
      </c>
      <c r="E91" s="3" t="s">
        <v>847</v>
      </c>
      <c r="F91" s="3">
        <v>1</v>
      </c>
      <c r="G91" s="3">
        <v>4</v>
      </c>
      <c r="H91" s="3" t="s">
        <v>642</v>
      </c>
      <c r="I91" s="3" t="s">
        <v>785</v>
      </c>
      <c r="J91" s="3" t="s">
        <v>642</v>
      </c>
      <c r="K91" s="3" t="s">
        <v>848</v>
      </c>
      <c r="L91" s="3" t="s">
        <v>849</v>
      </c>
      <c r="M91" s="3" t="s">
        <v>850</v>
      </c>
      <c r="N91" s="3" t="s">
        <v>851</v>
      </c>
      <c r="O91" s="3">
        <v>320</v>
      </c>
      <c r="P91" s="3" t="s">
        <v>736</v>
      </c>
      <c r="Q91" s="3" t="s">
        <v>648</v>
      </c>
      <c r="R91" s="3" t="s">
        <v>648</v>
      </c>
    </row>
    <row r="92" ht="15" customHeight="1" spans="1:18">
      <c r="A92" s="3">
        <v>56</v>
      </c>
      <c r="B92" s="3" t="s">
        <v>560</v>
      </c>
      <c r="C92" s="3" t="s">
        <v>790</v>
      </c>
      <c r="D92" s="3" t="s">
        <v>720</v>
      </c>
      <c r="E92" s="3" t="s">
        <v>847</v>
      </c>
      <c r="F92" s="3">
        <v>1</v>
      </c>
      <c r="G92" s="3">
        <v>4</v>
      </c>
      <c r="H92" s="3" t="s">
        <v>642</v>
      </c>
      <c r="I92" s="3" t="s">
        <v>785</v>
      </c>
      <c r="J92" s="3" t="s">
        <v>642</v>
      </c>
      <c r="K92" s="3" t="s">
        <v>848</v>
      </c>
      <c r="L92" s="3" t="s">
        <v>849</v>
      </c>
      <c r="M92" s="3" t="s">
        <v>850</v>
      </c>
      <c r="N92" s="3" t="s">
        <v>851</v>
      </c>
      <c r="O92" s="3">
        <v>320</v>
      </c>
      <c r="P92" s="3" t="s">
        <v>736</v>
      </c>
      <c r="Q92" s="3" t="s">
        <v>648</v>
      </c>
      <c r="R92" s="3" t="s">
        <v>648</v>
      </c>
    </row>
    <row r="93" ht="15" customHeight="1" spans="1:18">
      <c r="A93" s="3">
        <v>57</v>
      </c>
      <c r="B93" s="3" t="s">
        <v>852</v>
      </c>
      <c r="C93" s="3" t="s">
        <v>792</v>
      </c>
      <c r="D93" s="3" t="s">
        <v>720</v>
      </c>
      <c r="E93" s="3" t="s">
        <v>847</v>
      </c>
      <c r="F93" s="3">
        <v>1</v>
      </c>
      <c r="G93" s="3">
        <v>4</v>
      </c>
      <c r="H93" s="3" t="s">
        <v>642</v>
      </c>
      <c r="I93" s="3" t="s">
        <v>785</v>
      </c>
      <c r="J93" s="3" t="s">
        <v>642</v>
      </c>
      <c r="K93" s="3" t="s">
        <v>848</v>
      </c>
      <c r="L93" s="3" t="s">
        <v>849</v>
      </c>
      <c r="M93" s="3" t="s">
        <v>850</v>
      </c>
      <c r="N93" s="3" t="s">
        <v>851</v>
      </c>
      <c r="O93" s="3">
        <v>320</v>
      </c>
      <c r="P93" s="3" t="s">
        <v>736</v>
      </c>
      <c r="Q93" s="3" t="s">
        <v>648</v>
      </c>
      <c r="R93" s="3" t="s">
        <v>648</v>
      </c>
    </row>
    <row r="94" ht="15" customHeight="1" spans="1:18">
      <c r="A94" s="3">
        <v>58</v>
      </c>
      <c r="B94" s="3" t="s">
        <v>853</v>
      </c>
      <c r="C94" s="3" t="s">
        <v>789</v>
      </c>
      <c r="D94" s="3" t="s">
        <v>720</v>
      </c>
      <c r="E94" s="3" t="s">
        <v>847</v>
      </c>
      <c r="F94" s="3">
        <v>1</v>
      </c>
      <c r="G94" s="3">
        <v>4</v>
      </c>
      <c r="H94" s="3" t="s">
        <v>642</v>
      </c>
      <c r="I94" s="3" t="s">
        <v>785</v>
      </c>
      <c r="J94" s="3" t="s">
        <v>642</v>
      </c>
      <c r="K94" s="3" t="s">
        <v>848</v>
      </c>
      <c r="L94" s="3" t="s">
        <v>849</v>
      </c>
      <c r="M94" s="3" t="s">
        <v>850</v>
      </c>
      <c r="N94" s="3" t="s">
        <v>851</v>
      </c>
      <c r="O94" s="3">
        <v>320</v>
      </c>
      <c r="P94" s="3" t="s">
        <v>736</v>
      </c>
      <c r="Q94" s="3" t="s">
        <v>648</v>
      </c>
      <c r="R94" s="3" t="s">
        <v>648</v>
      </c>
    </row>
    <row r="95" ht="15" customHeight="1" spans="1:18">
      <c r="A95" s="3">
        <v>59</v>
      </c>
      <c r="B95" s="3" t="s">
        <v>854</v>
      </c>
      <c r="C95" s="3" t="s">
        <v>827</v>
      </c>
      <c r="D95" s="3" t="s">
        <v>720</v>
      </c>
      <c r="E95" s="3" t="s">
        <v>847</v>
      </c>
      <c r="F95" s="3">
        <v>1</v>
      </c>
      <c r="G95" s="3">
        <v>4</v>
      </c>
      <c r="H95" s="3" t="s">
        <v>642</v>
      </c>
      <c r="I95" s="3" t="s">
        <v>785</v>
      </c>
      <c r="J95" s="3" t="s">
        <v>642</v>
      </c>
      <c r="K95" s="3" t="s">
        <v>848</v>
      </c>
      <c r="L95" s="3" t="s">
        <v>849</v>
      </c>
      <c r="M95" s="3" t="s">
        <v>850</v>
      </c>
      <c r="N95" s="3" t="s">
        <v>851</v>
      </c>
      <c r="O95" s="3">
        <v>320</v>
      </c>
      <c r="P95" s="3" t="s">
        <v>736</v>
      </c>
      <c r="Q95" s="3" t="s">
        <v>648</v>
      </c>
      <c r="R95" s="3" t="s">
        <v>648</v>
      </c>
    </row>
    <row r="96" ht="15" customHeight="1" spans="1:18">
      <c r="A96" s="3">
        <v>60</v>
      </c>
      <c r="B96" s="3" t="s">
        <v>508</v>
      </c>
      <c r="C96" s="3" t="s">
        <v>797</v>
      </c>
      <c r="D96" s="3" t="s">
        <v>720</v>
      </c>
      <c r="E96" s="3" t="s">
        <v>855</v>
      </c>
      <c r="F96" s="3">
        <v>1</v>
      </c>
      <c r="G96" s="3">
        <v>4</v>
      </c>
      <c r="H96" s="3" t="s">
        <v>642</v>
      </c>
      <c r="I96" s="3" t="s">
        <v>785</v>
      </c>
      <c r="J96" s="3" t="s">
        <v>642</v>
      </c>
      <c r="K96" s="3" t="s">
        <v>856</v>
      </c>
      <c r="L96" s="3" t="s">
        <v>857</v>
      </c>
      <c r="M96" s="3" t="s">
        <v>758</v>
      </c>
      <c r="N96" s="3" t="s">
        <v>858</v>
      </c>
      <c r="O96" s="3">
        <v>320</v>
      </c>
      <c r="P96" s="3" t="s">
        <v>859</v>
      </c>
      <c r="Q96" s="3" t="s">
        <v>648</v>
      </c>
      <c r="R96" s="3" t="s">
        <v>648</v>
      </c>
    </row>
    <row r="97" ht="15" customHeight="1" spans="1:18">
      <c r="A97" s="3">
        <v>61</v>
      </c>
      <c r="B97" s="3" t="s">
        <v>513</v>
      </c>
      <c r="C97" s="3" t="s">
        <v>800</v>
      </c>
      <c r="D97" s="3" t="s">
        <v>720</v>
      </c>
      <c r="E97" s="3" t="s">
        <v>855</v>
      </c>
      <c r="F97" s="3">
        <v>1</v>
      </c>
      <c r="G97" s="3">
        <v>4</v>
      </c>
      <c r="H97" s="3" t="s">
        <v>642</v>
      </c>
      <c r="I97" s="3" t="s">
        <v>785</v>
      </c>
      <c r="J97" s="3" t="s">
        <v>642</v>
      </c>
      <c r="K97" s="3" t="s">
        <v>856</v>
      </c>
      <c r="L97" s="3" t="s">
        <v>857</v>
      </c>
      <c r="M97" s="3" t="s">
        <v>758</v>
      </c>
      <c r="N97" s="3" t="s">
        <v>858</v>
      </c>
      <c r="O97" s="3">
        <v>320</v>
      </c>
      <c r="P97" s="3" t="s">
        <v>859</v>
      </c>
      <c r="Q97" s="3" t="s">
        <v>648</v>
      </c>
      <c r="R97" s="3" t="s">
        <v>648</v>
      </c>
    </row>
    <row r="98" ht="15" customHeight="1" spans="1:18">
      <c r="A98" s="3">
        <v>62</v>
      </c>
      <c r="B98" s="3" t="s">
        <v>517</v>
      </c>
      <c r="C98" s="3" t="s">
        <v>786</v>
      </c>
      <c r="D98" s="3" t="s">
        <v>720</v>
      </c>
      <c r="E98" s="3" t="s">
        <v>855</v>
      </c>
      <c r="F98" s="3">
        <v>1</v>
      </c>
      <c r="G98" s="3">
        <v>4</v>
      </c>
      <c r="H98" s="3" t="s">
        <v>642</v>
      </c>
      <c r="I98" s="3" t="s">
        <v>785</v>
      </c>
      <c r="J98" s="3" t="s">
        <v>642</v>
      </c>
      <c r="K98" s="3" t="s">
        <v>856</v>
      </c>
      <c r="L98" s="3" t="s">
        <v>857</v>
      </c>
      <c r="M98" s="3" t="s">
        <v>758</v>
      </c>
      <c r="N98" s="3" t="s">
        <v>858</v>
      </c>
      <c r="O98" s="3">
        <v>320</v>
      </c>
      <c r="P98" s="3" t="s">
        <v>859</v>
      </c>
      <c r="Q98" s="3" t="s">
        <v>648</v>
      </c>
      <c r="R98" s="3" t="s">
        <v>648</v>
      </c>
    </row>
    <row r="99" ht="15" customHeight="1" spans="1:18">
      <c r="A99" s="3">
        <v>63</v>
      </c>
      <c r="B99" s="3" t="s">
        <v>474</v>
      </c>
      <c r="C99" s="3" t="s">
        <v>789</v>
      </c>
      <c r="D99" s="3" t="s">
        <v>720</v>
      </c>
      <c r="E99" s="3" t="s">
        <v>855</v>
      </c>
      <c r="F99" s="3">
        <v>2</v>
      </c>
      <c r="G99" s="3">
        <v>7</v>
      </c>
      <c r="H99" s="3" t="s">
        <v>642</v>
      </c>
      <c r="I99" s="3" t="s">
        <v>785</v>
      </c>
      <c r="J99" s="3" t="s">
        <v>642</v>
      </c>
      <c r="K99" s="3" t="s">
        <v>856</v>
      </c>
      <c r="L99" s="3" t="s">
        <v>857</v>
      </c>
      <c r="M99" s="3" t="s">
        <v>758</v>
      </c>
      <c r="N99" s="3" t="s">
        <v>858</v>
      </c>
      <c r="O99" s="3">
        <v>320</v>
      </c>
      <c r="P99" s="3" t="s">
        <v>859</v>
      </c>
      <c r="Q99" s="3" t="s">
        <v>648</v>
      </c>
      <c r="R99" s="3" t="s">
        <v>648</v>
      </c>
    </row>
    <row r="100" ht="15" customHeight="1" spans="1:18">
      <c r="A100" s="3">
        <v>64</v>
      </c>
      <c r="B100" s="3" t="s">
        <v>482</v>
      </c>
      <c r="C100" s="3" t="s">
        <v>793</v>
      </c>
      <c r="D100" s="3" t="s">
        <v>720</v>
      </c>
      <c r="E100" s="3" t="s">
        <v>855</v>
      </c>
      <c r="F100" s="3">
        <v>2</v>
      </c>
      <c r="G100" s="3">
        <v>7</v>
      </c>
      <c r="H100" s="3" t="s">
        <v>642</v>
      </c>
      <c r="I100" s="3" t="s">
        <v>785</v>
      </c>
      <c r="J100" s="3" t="s">
        <v>642</v>
      </c>
      <c r="K100" s="3" t="s">
        <v>856</v>
      </c>
      <c r="L100" s="3" t="s">
        <v>857</v>
      </c>
      <c r="M100" s="3" t="s">
        <v>758</v>
      </c>
      <c r="N100" s="3" t="s">
        <v>858</v>
      </c>
      <c r="O100" s="3">
        <v>320</v>
      </c>
      <c r="P100" s="3" t="s">
        <v>859</v>
      </c>
      <c r="Q100" s="3" t="s">
        <v>648</v>
      </c>
      <c r="R100" s="3" t="s">
        <v>648</v>
      </c>
    </row>
    <row r="101" ht="15" customHeight="1" spans="1:18">
      <c r="A101" s="3">
        <v>65</v>
      </c>
      <c r="B101" s="3" t="s">
        <v>454</v>
      </c>
      <c r="C101" s="3" t="s">
        <v>827</v>
      </c>
      <c r="D101" s="3" t="s">
        <v>720</v>
      </c>
      <c r="E101" s="3" t="s">
        <v>855</v>
      </c>
      <c r="F101" s="3">
        <v>1</v>
      </c>
      <c r="G101" s="3">
        <v>4</v>
      </c>
      <c r="H101" s="3" t="s">
        <v>642</v>
      </c>
      <c r="I101" s="3" t="s">
        <v>785</v>
      </c>
      <c r="J101" s="3" t="s">
        <v>642</v>
      </c>
      <c r="K101" s="3" t="s">
        <v>856</v>
      </c>
      <c r="L101" s="3" t="s">
        <v>857</v>
      </c>
      <c r="M101" s="3" t="s">
        <v>758</v>
      </c>
      <c r="N101" s="3" t="s">
        <v>858</v>
      </c>
      <c r="O101" s="3">
        <v>320</v>
      </c>
      <c r="P101" s="3" t="s">
        <v>859</v>
      </c>
      <c r="Q101" s="3" t="s">
        <v>648</v>
      </c>
      <c r="R101" s="3" t="s">
        <v>648</v>
      </c>
    </row>
    <row r="102" ht="15" customHeight="1" spans="1:18">
      <c r="A102" s="3">
        <v>66</v>
      </c>
      <c r="B102" s="3" t="s">
        <v>537</v>
      </c>
      <c r="C102" s="3" t="s">
        <v>804</v>
      </c>
      <c r="D102" s="3" t="s">
        <v>720</v>
      </c>
      <c r="E102" s="3" t="s">
        <v>855</v>
      </c>
      <c r="F102" s="3">
        <v>1</v>
      </c>
      <c r="G102" s="3">
        <v>4</v>
      </c>
      <c r="H102" s="3" t="s">
        <v>642</v>
      </c>
      <c r="I102" s="3" t="s">
        <v>785</v>
      </c>
      <c r="J102" s="3" t="s">
        <v>642</v>
      </c>
      <c r="K102" s="3" t="s">
        <v>856</v>
      </c>
      <c r="L102" s="3" t="s">
        <v>857</v>
      </c>
      <c r="M102" s="3" t="s">
        <v>758</v>
      </c>
      <c r="N102" s="3" t="s">
        <v>858</v>
      </c>
      <c r="O102" s="3">
        <v>320</v>
      </c>
      <c r="P102" s="3" t="s">
        <v>859</v>
      </c>
      <c r="Q102" s="3" t="s">
        <v>648</v>
      </c>
      <c r="R102" s="3" t="s">
        <v>648</v>
      </c>
    </row>
    <row r="103" ht="15" customHeight="1" spans="1:18">
      <c r="A103" s="3">
        <v>67</v>
      </c>
      <c r="B103" s="3" t="s">
        <v>464</v>
      </c>
      <c r="C103" s="3" t="s">
        <v>789</v>
      </c>
      <c r="D103" s="3" t="s">
        <v>720</v>
      </c>
      <c r="E103" s="3" t="s">
        <v>860</v>
      </c>
      <c r="F103" s="3">
        <v>1</v>
      </c>
      <c r="G103" s="3">
        <v>4</v>
      </c>
      <c r="H103" s="3" t="s">
        <v>642</v>
      </c>
      <c r="I103" s="3" t="s">
        <v>785</v>
      </c>
      <c r="J103" s="3" t="s">
        <v>642</v>
      </c>
      <c r="K103" s="3" t="s">
        <v>861</v>
      </c>
      <c r="L103" s="3" t="s">
        <v>862</v>
      </c>
      <c r="M103" s="3" t="s">
        <v>863</v>
      </c>
      <c r="N103" s="3" t="s">
        <v>864</v>
      </c>
      <c r="O103" s="3">
        <v>320</v>
      </c>
      <c r="P103" s="3" t="s">
        <v>736</v>
      </c>
      <c r="Q103" s="3" t="s">
        <v>648</v>
      </c>
      <c r="R103" s="3" t="s">
        <v>648</v>
      </c>
    </row>
    <row r="104" ht="15" customHeight="1" spans="1:18">
      <c r="A104" s="3">
        <v>68</v>
      </c>
      <c r="B104" s="3" t="s">
        <v>468</v>
      </c>
      <c r="C104" s="3" t="s">
        <v>797</v>
      </c>
      <c r="D104" s="3" t="s">
        <v>720</v>
      </c>
      <c r="E104" s="3" t="s">
        <v>860</v>
      </c>
      <c r="F104" s="3">
        <v>1</v>
      </c>
      <c r="G104" s="3">
        <v>4</v>
      </c>
      <c r="H104" s="3" t="s">
        <v>642</v>
      </c>
      <c r="I104" s="3" t="s">
        <v>785</v>
      </c>
      <c r="J104" s="3" t="s">
        <v>642</v>
      </c>
      <c r="K104" s="3" t="s">
        <v>861</v>
      </c>
      <c r="L104" s="3" t="s">
        <v>862</v>
      </c>
      <c r="M104" s="3" t="s">
        <v>863</v>
      </c>
      <c r="N104" s="3" t="s">
        <v>864</v>
      </c>
      <c r="O104" s="3">
        <v>320</v>
      </c>
      <c r="P104" s="3" t="s">
        <v>736</v>
      </c>
      <c r="Q104" s="3" t="s">
        <v>648</v>
      </c>
      <c r="R104" s="3" t="s">
        <v>648</v>
      </c>
    </row>
    <row r="105" ht="15" customHeight="1" spans="1:18">
      <c r="A105" s="3">
        <v>69</v>
      </c>
      <c r="B105" s="3" t="s">
        <v>489</v>
      </c>
      <c r="C105" s="3" t="s">
        <v>804</v>
      </c>
      <c r="D105" s="3" t="s">
        <v>720</v>
      </c>
      <c r="E105" s="3" t="s">
        <v>860</v>
      </c>
      <c r="F105" s="3">
        <v>1</v>
      </c>
      <c r="G105" s="3">
        <v>4</v>
      </c>
      <c r="H105" s="3" t="s">
        <v>642</v>
      </c>
      <c r="I105" s="3" t="s">
        <v>785</v>
      </c>
      <c r="J105" s="3" t="s">
        <v>642</v>
      </c>
      <c r="K105" s="3" t="s">
        <v>861</v>
      </c>
      <c r="L105" s="3" t="s">
        <v>862</v>
      </c>
      <c r="M105" s="3" t="s">
        <v>863</v>
      </c>
      <c r="N105" s="3" t="s">
        <v>864</v>
      </c>
      <c r="O105" s="3">
        <v>320</v>
      </c>
      <c r="P105" s="3" t="s">
        <v>736</v>
      </c>
      <c r="Q105" s="3" t="s">
        <v>648</v>
      </c>
      <c r="R105" s="3" t="s">
        <v>648</v>
      </c>
    </row>
    <row r="106" ht="15" customHeight="1" spans="1:18">
      <c r="A106" s="3">
        <v>70</v>
      </c>
      <c r="B106" s="3" t="s">
        <v>494</v>
      </c>
      <c r="C106" s="3" t="s">
        <v>831</v>
      </c>
      <c r="D106" s="3" t="s">
        <v>720</v>
      </c>
      <c r="E106" s="3" t="s">
        <v>860</v>
      </c>
      <c r="F106" s="3">
        <v>1</v>
      </c>
      <c r="G106" s="3">
        <v>4</v>
      </c>
      <c r="H106" s="3" t="s">
        <v>642</v>
      </c>
      <c r="I106" s="3" t="s">
        <v>785</v>
      </c>
      <c r="J106" s="3" t="s">
        <v>642</v>
      </c>
      <c r="K106" s="3" t="s">
        <v>861</v>
      </c>
      <c r="L106" s="3" t="s">
        <v>862</v>
      </c>
      <c r="M106" s="3" t="s">
        <v>863</v>
      </c>
      <c r="N106" s="3" t="s">
        <v>864</v>
      </c>
      <c r="O106" s="3">
        <v>320</v>
      </c>
      <c r="P106" s="3" t="s">
        <v>736</v>
      </c>
      <c r="Q106" s="3" t="s">
        <v>648</v>
      </c>
      <c r="R106" s="3" t="s">
        <v>648</v>
      </c>
    </row>
    <row r="107" ht="15" customHeight="1" spans="1:18">
      <c r="A107" s="3">
        <v>71</v>
      </c>
      <c r="B107" s="3" t="s">
        <v>500</v>
      </c>
      <c r="C107" s="3" t="s">
        <v>865</v>
      </c>
      <c r="D107" s="3" t="s">
        <v>720</v>
      </c>
      <c r="E107" s="3" t="s">
        <v>860</v>
      </c>
      <c r="F107" s="3">
        <v>1</v>
      </c>
      <c r="G107" s="3">
        <v>4</v>
      </c>
      <c r="H107" s="3" t="s">
        <v>642</v>
      </c>
      <c r="I107" s="3" t="s">
        <v>785</v>
      </c>
      <c r="J107" s="3" t="s">
        <v>642</v>
      </c>
      <c r="K107" s="3" t="s">
        <v>861</v>
      </c>
      <c r="L107" s="3" t="s">
        <v>862</v>
      </c>
      <c r="M107" s="3" t="s">
        <v>863</v>
      </c>
      <c r="N107" s="3" t="s">
        <v>864</v>
      </c>
      <c r="O107" s="3">
        <v>320</v>
      </c>
      <c r="P107" s="3" t="s">
        <v>736</v>
      </c>
      <c r="Q107" s="3" t="s">
        <v>648</v>
      </c>
      <c r="R107" s="3" t="s">
        <v>648</v>
      </c>
    </row>
    <row r="108" ht="15" customHeight="1" spans="1:18">
      <c r="A108" s="3">
        <v>72</v>
      </c>
      <c r="B108" s="3" t="s">
        <v>620</v>
      </c>
      <c r="C108" s="3" t="s">
        <v>783</v>
      </c>
      <c r="D108" s="3" t="s">
        <v>720</v>
      </c>
      <c r="E108" s="3" t="s">
        <v>860</v>
      </c>
      <c r="F108" s="3">
        <v>1</v>
      </c>
      <c r="G108" s="3">
        <v>4</v>
      </c>
      <c r="H108" s="3" t="s">
        <v>642</v>
      </c>
      <c r="I108" s="3" t="s">
        <v>785</v>
      </c>
      <c r="J108" s="3" t="s">
        <v>642</v>
      </c>
      <c r="K108" s="3" t="s">
        <v>861</v>
      </c>
      <c r="L108" s="3" t="s">
        <v>862</v>
      </c>
      <c r="M108" s="3" t="s">
        <v>863</v>
      </c>
      <c r="N108" s="3" t="s">
        <v>864</v>
      </c>
      <c r="O108" s="3">
        <v>320</v>
      </c>
      <c r="P108" s="3" t="s">
        <v>736</v>
      </c>
      <c r="Q108" s="3" t="s">
        <v>648</v>
      </c>
      <c r="R108" s="3" t="s">
        <v>648</v>
      </c>
    </row>
    <row r="109" ht="15" customHeight="1" spans="1:18">
      <c r="A109" s="3">
        <v>73</v>
      </c>
      <c r="B109" s="3" t="s">
        <v>541</v>
      </c>
      <c r="C109" s="3" t="s">
        <v>797</v>
      </c>
      <c r="D109" s="3" t="s">
        <v>667</v>
      </c>
      <c r="E109" s="3" t="s">
        <v>866</v>
      </c>
      <c r="F109" s="3">
        <v>1</v>
      </c>
      <c r="G109" s="3">
        <v>4</v>
      </c>
      <c r="H109" s="3" t="s">
        <v>642</v>
      </c>
      <c r="I109" s="3" t="s">
        <v>669</v>
      </c>
      <c r="J109" s="3" t="s">
        <v>670</v>
      </c>
      <c r="K109" s="3" t="s">
        <v>867</v>
      </c>
      <c r="L109" s="3" t="s">
        <v>868</v>
      </c>
      <c r="M109" s="3" t="s">
        <v>869</v>
      </c>
      <c r="N109" s="3" t="s">
        <v>648</v>
      </c>
      <c r="O109" s="3">
        <v>320</v>
      </c>
      <c r="P109" s="3" t="s">
        <v>736</v>
      </c>
      <c r="Q109" s="3" t="s">
        <v>648</v>
      </c>
      <c r="R109" s="3" t="s">
        <v>648</v>
      </c>
    </row>
    <row r="110" ht="15" customHeight="1" spans="1:18">
      <c r="A110" s="3">
        <v>74</v>
      </c>
      <c r="B110" s="3" t="s">
        <v>545</v>
      </c>
      <c r="C110" s="3" t="s">
        <v>800</v>
      </c>
      <c r="D110" s="3" t="s">
        <v>667</v>
      </c>
      <c r="E110" s="3" t="s">
        <v>866</v>
      </c>
      <c r="F110" s="3">
        <v>1</v>
      </c>
      <c r="G110" s="3">
        <v>4</v>
      </c>
      <c r="H110" s="3" t="s">
        <v>642</v>
      </c>
      <c r="I110" s="3" t="s">
        <v>669</v>
      </c>
      <c r="J110" s="3" t="s">
        <v>670</v>
      </c>
      <c r="K110" s="3" t="s">
        <v>867</v>
      </c>
      <c r="L110" s="3" t="s">
        <v>868</v>
      </c>
      <c r="M110" s="3" t="s">
        <v>869</v>
      </c>
      <c r="N110" s="3" t="s">
        <v>648</v>
      </c>
      <c r="O110" s="3">
        <v>320</v>
      </c>
      <c r="P110" s="3" t="s">
        <v>736</v>
      </c>
      <c r="Q110" s="3" t="s">
        <v>648</v>
      </c>
      <c r="R110" s="3" t="s">
        <v>648</v>
      </c>
    </row>
    <row r="111" ht="15" customHeight="1" spans="1:18">
      <c r="A111" s="3">
        <v>75</v>
      </c>
      <c r="B111" s="3" t="s">
        <v>549</v>
      </c>
      <c r="C111" s="3" t="s">
        <v>831</v>
      </c>
      <c r="D111" s="3" t="s">
        <v>720</v>
      </c>
      <c r="E111" s="3" t="s">
        <v>866</v>
      </c>
      <c r="F111" s="3">
        <v>1</v>
      </c>
      <c r="G111" s="3">
        <v>4</v>
      </c>
      <c r="H111" s="3" t="s">
        <v>642</v>
      </c>
      <c r="I111" s="3" t="s">
        <v>785</v>
      </c>
      <c r="J111" s="3" t="s">
        <v>642</v>
      </c>
      <c r="K111" s="3" t="s">
        <v>870</v>
      </c>
      <c r="L111" s="3" t="s">
        <v>868</v>
      </c>
      <c r="M111" s="3" t="s">
        <v>869</v>
      </c>
      <c r="N111" s="3" t="s">
        <v>871</v>
      </c>
      <c r="O111" s="3">
        <v>319</v>
      </c>
      <c r="P111" s="3" t="s">
        <v>872</v>
      </c>
      <c r="Q111" s="3" t="s">
        <v>648</v>
      </c>
      <c r="R111" s="3" t="s">
        <v>648</v>
      </c>
    </row>
    <row r="112" ht="15" customHeight="1" spans="1:18">
      <c r="A112" s="3">
        <v>76</v>
      </c>
      <c r="B112" s="3" t="s">
        <v>553</v>
      </c>
      <c r="C112" s="3" t="s">
        <v>789</v>
      </c>
      <c r="D112" s="3" t="s">
        <v>720</v>
      </c>
      <c r="E112" s="3" t="s">
        <v>866</v>
      </c>
      <c r="F112" s="3">
        <v>1</v>
      </c>
      <c r="G112" s="3">
        <v>4</v>
      </c>
      <c r="H112" s="3" t="s">
        <v>642</v>
      </c>
      <c r="I112" s="3" t="s">
        <v>785</v>
      </c>
      <c r="J112" s="3" t="s">
        <v>642</v>
      </c>
      <c r="K112" s="3" t="s">
        <v>870</v>
      </c>
      <c r="L112" s="3" t="s">
        <v>868</v>
      </c>
      <c r="M112" s="3" t="s">
        <v>869</v>
      </c>
      <c r="N112" s="3" t="s">
        <v>871</v>
      </c>
      <c r="O112" s="3">
        <v>319</v>
      </c>
      <c r="P112" s="3" t="s">
        <v>872</v>
      </c>
      <c r="Q112" s="3" t="s">
        <v>648</v>
      </c>
      <c r="R112" s="3" t="s">
        <v>648</v>
      </c>
    </row>
    <row r="113" ht="15" customHeight="1" spans="1:18">
      <c r="A113" s="3">
        <v>77</v>
      </c>
      <c r="B113" s="3" t="s">
        <v>589</v>
      </c>
      <c r="C113" s="3" t="s">
        <v>793</v>
      </c>
      <c r="D113" s="3" t="s">
        <v>720</v>
      </c>
      <c r="E113" s="3" t="s">
        <v>866</v>
      </c>
      <c r="F113" s="3">
        <v>1</v>
      </c>
      <c r="G113" s="3">
        <v>4</v>
      </c>
      <c r="H113" s="3" t="s">
        <v>642</v>
      </c>
      <c r="I113" s="3" t="s">
        <v>785</v>
      </c>
      <c r="J113" s="3" t="s">
        <v>642</v>
      </c>
      <c r="K113" s="3" t="s">
        <v>870</v>
      </c>
      <c r="L113" s="3" t="s">
        <v>868</v>
      </c>
      <c r="M113" s="3" t="s">
        <v>869</v>
      </c>
      <c r="N113" s="3" t="s">
        <v>871</v>
      </c>
      <c r="O113" s="3">
        <v>319</v>
      </c>
      <c r="P113" s="3" t="s">
        <v>872</v>
      </c>
      <c r="Q113" s="3" t="s">
        <v>648</v>
      </c>
      <c r="R113" s="3" t="s">
        <v>648</v>
      </c>
    </row>
    <row r="114" ht="15" customHeight="1" spans="1:18">
      <c r="A114" s="3">
        <v>78</v>
      </c>
      <c r="B114" s="3" t="s">
        <v>593</v>
      </c>
      <c r="C114" s="3" t="s">
        <v>783</v>
      </c>
      <c r="D114" s="3" t="s">
        <v>720</v>
      </c>
      <c r="E114" s="3" t="s">
        <v>866</v>
      </c>
      <c r="F114" s="3">
        <v>1</v>
      </c>
      <c r="G114" s="3">
        <v>4</v>
      </c>
      <c r="H114" s="3" t="s">
        <v>642</v>
      </c>
      <c r="I114" s="3" t="s">
        <v>785</v>
      </c>
      <c r="J114" s="3" t="s">
        <v>642</v>
      </c>
      <c r="K114" s="3" t="s">
        <v>870</v>
      </c>
      <c r="L114" s="3" t="s">
        <v>868</v>
      </c>
      <c r="M114" s="3" t="s">
        <v>869</v>
      </c>
      <c r="N114" s="3" t="s">
        <v>871</v>
      </c>
      <c r="O114" s="3">
        <v>319</v>
      </c>
      <c r="P114" s="3" t="s">
        <v>872</v>
      </c>
      <c r="Q114" s="3" t="s">
        <v>648</v>
      </c>
      <c r="R114" s="3" t="s">
        <v>648</v>
      </c>
    </row>
    <row r="115" ht="15" customHeight="1" spans="1:18">
      <c r="A115" s="3">
        <v>79</v>
      </c>
      <c r="B115" s="3" t="s">
        <v>573</v>
      </c>
      <c r="C115" s="3" t="s">
        <v>873</v>
      </c>
      <c r="D115" s="3" t="s">
        <v>640</v>
      </c>
      <c r="E115" s="3" t="s">
        <v>874</v>
      </c>
      <c r="F115" s="3">
        <v>4</v>
      </c>
      <c r="G115" s="3">
        <v>13</v>
      </c>
      <c r="H115" s="3" t="s">
        <v>642</v>
      </c>
      <c r="I115" s="3" t="s">
        <v>643</v>
      </c>
      <c r="J115" s="3" t="s">
        <v>875</v>
      </c>
      <c r="K115" s="3" t="s">
        <v>876</v>
      </c>
      <c r="L115" s="3" t="s">
        <v>877</v>
      </c>
      <c r="M115" s="3" t="s">
        <v>878</v>
      </c>
      <c r="N115" s="3" t="s">
        <v>648</v>
      </c>
      <c r="O115" s="3">
        <v>320</v>
      </c>
      <c r="P115" s="3" t="s">
        <v>879</v>
      </c>
      <c r="Q115" s="3" t="s">
        <v>648</v>
      </c>
      <c r="R115" s="3" t="s">
        <v>648</v>
      </c>
    </row>
    <row r="116" ht="15" customHeight="1" spans="1:18">
      <c r="A116" s="3">
        <v>80</v>
      </c>
      <c r="B116" s="3" t="s">
        <v>880</v>
      </c>
      <c r="C116" s="3" t="s">
        <v>873</v>
      </c>
      <c r="D116" s="3" t="s">
        <v>640</v>
      </c>
      <c r="E116" s="3" t="s">
        <v>874</v>
      </c>
      <c r="F116" s="3">
        <v>4</v>
      </c>
      <c r="G116" s="3">
        <v>13</v>
      </c>
      <c r="H116" s="3" t="s">
        <v>642</v>
      </c>
      <c r="I116" s="3" t="s">
        <v>643</v>
      </c>
      <c r="J116" s="3" t="s">
        <v>875</v>
      </c>
      <c r="K116" s="3" t="s">
        <v>876</v>
      </c>
      <c r="L116" s="3" t="s">
        <v>877</v>
      </c>
      <c r="M116" s="3" t="s">
        <v>878</v>
      </c>
      <c r="N116" s="3" t="s">
        <v>648</v>
      </c>
      <c r="O116" s="3">
        <v>320</v>
      </c>
      <c r="P116" s="3" t="s">
        <v>879</v>
      </c>
      <c r="Q116" s="3" t="s">
        <v>648</v>
      </c>
      <c r="R116" s="3" t="s">
        <v>648</v>
      </c>
    </row>
    <row r="117" ht="15" customHeight="1" spans="1:18">
      <c r="A117" s="3">
        <v>81</v>
      </c>
      <c r="B117" s="3" t="s">
        <v>601</v>
      </c>
      <c r="C117" s="3" t="s">
        <v>873</v>
      </c>
      <c r="D117" s="3" t="s">
        <v>640</v>
      </c>
      <c r="E117" s="3" t="s">
        <v>881</v>
      </c>
      <c r="F117" s="3">
        <v>4</v>
      </c>
      <c r="G117" s="3">
        <v>13</v>
      </c>
      <c r="H117" s="3" t="s">
        <v>642</v>
      </c>
      <c r="I117" s="3" t="s">
        <v>643</v>
      </c>
      <c r="J117" s="3" t="s">
        <v>875</v>
      </c>
      <c r="K117" s="3" t="s">
        <v>882</v>
      </c>
      <c r="L117" s="3" t="s">
        <v>883</v>
      </c>
      <c r="M117" s="3" t="s">
        <v>884</v>
      </c>
      <c r="N117" s="3" t="s">
        <v>648</v>
      </c>
      <c r="O117" s="3">
        <v>320</v>
      </c>
      <c r="P117" s="3" t="s">
        <v>879</v>
      </c>
      <c r="Q117" s="3" t="s">
        <v>648</v>
      </c>
      <c r="R117" s="3" t="s">
        <v>648</v>
      </c>
    </row>
    <row r="118" ht="15" customHeight="1" spans="1:18">
      <c r="A118" s="3">
        <v>82</v>
      </c>
      <c r="B118" s="3" t="s">
        <v>604</v>
      </c>
      <c r="C118" s="3" t="s">
        <v>873</v>
      </c>
      <c r="D118" s="3" t="s">
        <v>640</v>
      </c>
      <c r="E118" s="3" t="s">
        <v>881</v>
      </c>
      <c r="F118" s="3">
        <v>4</v>
      </c>
      <c r="G118" s="3">
        <v>13</v>
      </c>
      <c r="H118" s="3" t="s">
        <v>642</v>
      </c>
      <c r="I118" s="3" t="s">
        <v>643</v>
      </c>
      <c r="J118" s="3" t="s">
        <v>875</v>
      </c>
      <c r="K118" s="3" t="s">
        <v>882</v>
      </c>
      <c r="L118" s="3" t="s">
        <v>883</v>
      </c>
      <c r="M118" s="3" t="s">
        <v>884</v>
      </c>
      <c r="N118" s="3" t="s">
        <v>648</v>
      </c>
      <c r="O118" s="3">
        <v>320</v>
      </c>
      <c r="P118" s="3" t="s">
        <v>879</v>
      </c>
      <c r="Q118" s="3" t="s">
        <v>648</v>
      </c>
      <c r="R118" s="3" t="s">
        <v>648</v>
      </c>
    </row>
    <row r="119" ht="15" customHeight="1" spans="1:18">
      <c r="A119" s="3">
        <v>83</v>
      </c>
      <c r="B119" s="3" t="s">
        <v>451</v>
      </c>
      <c r="C119" s="3" t="s">
        <v>873</v>
      </c>
      <c r="D119" s="3" t="s">
        <v>640</v>
      </c>
      <c r="E119" s="3" t="s">
        <v>767</v>
      </c>
      <c r="F119" s="3">
        <v>2</v>
      </c>
      <c r="G119" s="3">
        <v>7</v>
      </c>
      <c r="H119" s="3" t="s">
        <v>642</v>
      </c>
      <c r="I119" s="3" t="s">
        <v>643</v>
      </c>
      <c r="J119" s="3" t="s">
        <v>875</v>
      </c>
      <c r="K119" s="3" t="s">
        <v>750</v>
      </c>
      <c r="L119" s="3" t="s">
        <v>751</v>
      </c>
      <c r="M119" s="3" t="s">
        <v>752</v>
      </c>
      <c r="N119" s="3" t="s">
        <v>648</v>
      </c>
      <c r="O119" s="3">
        <v>320</v>
      </c>
      <c r="P119" s="3" t="s">
        <v>879</v>
      </c>
      <c r="Q119" s="3" t="s">
        <v>648</v>
      </c>
      <c r="R119" s="3" t="s">
        <v>648</v>
      </c>
    </row>
    <row r="120" ht="15" customHeight="1" spans="1:18">
      <c r="A120" s="3">
        <v>84</v>
      </c>
      <c r="B120" s="3" t="s">
        <v>885</v>
      </c>
      <c r="C120" s="3" t="s">
        <v>873</v>
      </c>
      <c r="D120" s="3" t="s">
        <v>640</v>
      </c>
      <c r="E120" s="3" t="s">
        <v>886</v>
      </c>
      <c r="F120" s="3">
        <v>2</v>
      </c>
      <c r="G120" s="3">
        <v>7</v>
      </c>
      <c r="H120" s="3" t="s">
        <v>642</v>
      </c>
      <c r="I120" s="3" t="s">
        <v>643</v>
      </c>
      <c r="J120" s="3" t="s">
        <v>875</v>
      </c>
      <c r="K120" s="3" t="s">
        <v>887</v>
      </c>
      <c r="L120" s="3" t="s">
        <v>888</v>
      </c>
      <c r="M120" s="3" t="s">
        <v>752</v>
      </c>
      <c r="N120" s="3" t="s">
        <v>648</v>
      </c>
      <c r="O120" s="3">
        <v>320</v>
      </c>
      <c r="P120" s="3" t="s">
        <v>879</v>
      </c>
      <c r="Q120" s="3" t="s">
        <v>648</v>
      </c>
      <c r="R120" s="3" t="s">
        <v>648</v>
      </c>
    </row>
    <row r="121" ht="15" customHeight="1" spans="1:18">
      <c r="A121" s="3">
        <v>85</v>
      </c>
      <c r="B121" s="3" t="s">
        <v>530</v>
      </c>
      <c r="C121" s="3" t="s">
        <v>873</v>
      </c>
      <c r="D121" s="3" t="s">
        <v>640</v>
      </c>
      <c r="E121" s="3" t="s">
        <v>889</v>
      </c>
      <c r="F121" s="3">
        <v>1</v>
      </c>
      <c r="G121" s="3">
        <v>4</v>
      </c>
      <c r="H121" s="3" t="s">
        <v>642</v>
      </c>
      <c r="I121" s="3" t="s">
        <v>643</v>
      </c>
      <c r="J121" s="3" t="s">
        <v>875</v>
      </c>
      <c r="K121" s="3" t="s">
        <v>890</v>
      </c>
      <c r="L121" s="3" t="s">
        <v>891</v>
      </c>
      <c r="M121" s="3" t="s">
        <v>892</v>
      </c>
      <c r="N121" s="3" t="s">
        <v>648</v>
      </c>
      <c r="O121" s="3">
        <v>320</v>
      </c>
      <c r="P121" s="3" t="s">
        <v>879</v>
      </c>
      <c r="Q121" s="3" t="s">
        <v>648</v>
      </c>
      <c r="R121" s="3" t="s">
        <v>648</v>
      </c>
    </row>
    <row r="122" ht="15" customHeight="1" spans="1:18">
      <c r="A122" s="3">
        <v>86</v>
      </c>
      <c r="B122" s="3" t="s">
        <v>893</v>
      </c>
      <c r="C122" s="3" t="s">
        <v>873</v>
      </c>
      <c r="D122" s="3" t="s">
        <v>640</v>
      </c>
      <c r="E122" s="3" t="s">
        <v>894</v>
      </c>
      <c r="F122" s="3">
        <v>1</v>
      </c>
      <c r="G122" s="3">
        <v>4</v>
      </c>
      <c r="H122" s="3" t="s">
        <v>642</v>
      </c>
      <c r="I122" s="3" t="s">
        <v>643</v>
      </c>
      <c r="J122" s="3" t="s">
        <v>875</v>
      </c>
      <c r="K122" s="3" t="s">
        <v>895</v>
      </c>
      <c r="L122" s="3" t="s">
        <v>896</v>
      </c>
      <c r="M122" s="3" t="s">
        <v>897</v>
      </c>
      <c r="N122" s="3" t="s">
        <v>648</v>
      </c>
      <c r="O122" s="3">
        <v>320</v>
      </c>
      <c r="P122" s="3" t="s">
        <v>879</v>
      </c>
      <c r="Q122" s="3" t="s">
        <v>648</v>
      </c>
      <c r="R122" s="3" t="s">
        <v>648</v>
      </c>
    </row>
    <row r="123" ht="15" customHeight="1" spans="1:18">
      <c r="A123" s="3">
        <v>87</v>
      </c>
      <c r="B123" s="3" t="s">
        <v>898</v>
      </c>
      <c r="C123" s="3" t="s">
        <v>873</v>
      </c>
      <c r="D123" s="3" t="s">
        <v>640</v>
      </c>
      <c r="E123" s="3" t="s">
        <v>899</v>
      </c>
      <c r="F123" s="3">
        <v>2</v>
      </c>
      <c r="G123" s="3">
        <v>7</v>
      </c>
      <c r="H123" s="3" t="s">
        <v>642</v>
      </c>
      <c r="I123" s="3" t="s">
        <v>643</v>
      </c>
      <c r="J123" s="3" t="s">
        <v>875</v>
      </c>
      <c r="K123" s="3" t="s">
        <v>900</v>
      </c>
      <c r="L123" s="3" t="s">
        <v>730</v>
      </c>
      <c r="M123" s="3" t="s">
        <v>901</v>
      </c>
      <c r="N123" s="3" t="s">
        <v>648</v>
      </c>
      <c r="O123" s="3">
        <v>320</v>
      </c>
      <c r="P123" s="3" t="s">
        <v>879</v>
      </c>
      <c r="Q123" s="3" t="s">
        <v>648</v>
      </c>
      <c r="R123" s="3" t="s">
        <v>648</v>
      </c>
    </row>
    <row r="124" ht="15" customHeight="1" spans="1:18">
      <c r="A124" s="3">
        <v>88</v>
      </c>
      <c r="B124" s="3" t="s">
        <v>446</v>
      </c>
      <c r="C124" s="3" t="s">
        <v>873</v>
      </c>
      <c r="D124" s="3" t="s">
        <v>640</v>
      </c>
      <c r="E124" s="3" t="s">
        <v>728</v>
      </c>
      <c r="F124" s="3">
        <v>2</v>
      </c>
      <c r="G124" s="3">
        <v>7</v>
      </c>
      <c r="H124" s="3" t="s">
        <v>642</v>
      </c>
      <c r="I124" s="3" t="s">
        <v>643</v>
      </c>
      <c r="J124" s="3" t="s">
        <v>875</v>
      </c>
      <c r="K124" s="3" t="s">
        <v>900</v>
      </c>
      <c r="L124" s="3" t="s">
        <v>730</v>
      </c>
      <c r="M124" s="3" t="s">
        <v>901</v>
      </c>
      <c r="N124" s="3" t="s">
        <v>648</v>
      </c>
      <c r="O124" s="3">
        <v>320</v>
      </c>
      <c r="P124" s="3" t="s">
        <v>879</v>
      </c>
      <c r="Q124" s="3" t="s">
        <v>648</v>
      </c>
      <c r="R124" s="3" t="s">
        <v>648</v>
      </c>
    </row>
    <row r="125" ht="15" customHeight="1" spans="1:18">
      <c r="A125" s="3">
        <v>89</v>
      </c>
      <c r="B125" s="3" t="s">
        <v>902</v>
      </c>
      <c r="C125" s="3" t="s">
        <v>873</v>
      </c>
      <c r="D125" s="3" t="s">
        <v>640</v>
      </c>
      <c r="E125" s="3" t="s">
        <v>903</v>
      </c>
      <c r="F125" s="3">
        <v>1</v>
      </c>
      <c r="G125" s="3">
        <v>4</v>
      </c>
      <c r="H125" s="3" t="s">
        <v>642</v>
      </c>
      <c r="I125" s="3" t="s">
        <v>643</v>
      </c>
      <c r="J125" s="3" t="s">
        <v>875</v>
      </c>
      <c r="K125" s="3" t="s">
        <v>904</v>
      </c>
      <c r="L125" s="3" t="s">
        <v>905</v>
      </c>
      <c r="M125" s="3" t="s">
        <v>752</v>
      </c>
      <c r="N125" s="3" t="s">
        <v>648</v>
      </c>
      <c r="O125" s="3">
        <v>320</v>
      </c>
      <c r="P125" s="3" t="s">
        <v>879</v>
      </c>
      <c r="Q125" s="3" t="s">
        <v>648</v>
      </c>
      <c r="R125" s="3" t="s">
        <v>648</v>
      </c>
    </row>
    <row r="126" ht="15" customHeight="1" spans="1:18">
      <c r="A126" s="3">
        <v>90</v>
      </c>
      <c r="B126" s="3" t="s">
        <v>906</v>
      </c>
      <c r="C126" s="3" t="s">
        <v>873</v>
      </c>
      <c r="D126" s="3" t="s">
        <v>640</v>
      </c>
      <c r="E126" s="3" t="s">
        <v>907</v>
      </c>
      <c r="F126" s="3">
        <v>1</v>
      </c>
      <c r="G126" s="3">
        <v>4</v>
      </c>
      <c r="H126" s="3" t="s">
        <v>642</v>
      </c>
      <c r="I126" s="3" t="s">
        <v>643</v>
      </c>
      <c r="J126" s="3" t="s">
        <v>875</v>
      </c>
      <c r="K126" s="3" t="s">
        <v>908</v>
      </c>
      <c r="L126" s="3" t="s">
        <v>909</v>
      </c>
      <c r="M126" s="3" t="s">
        <v>752</v>
      </c>
      <c r="N126" s="3" t="s">
        <v>648</v>
      </c>
      <c r="O126" s="3">
        <v>320</v>
      </c>
      <c r="P126" s="3" t="s">
        <v>879</v>
      </c>
      <c r="Q126" s="3" t="s">
        <v>648</v>
      </c>
      <c r="R126" s="3" t="s">
        <v>648</v>
      </c>
    </row>
    <row r="127" ht="15" customHeight="1" spans="1:18">
      <c r="A127" s="3">
        <v>91</v>
      </c>
      <c r="B127" s="3" t="s">
        <v>613</v>
      </c>
      <c r="C127" s="3" t="s">
        <v>873</v>
      </c>
      <c r="D127" s="3" t="s">
        <v>640</v>
      </c>
      <c r="E127" s="3" t="s">
        <v>910</v>
      </c>
      <c r="F127" s="3">
        <v>2</v>
      </c>
      <c r="G127" s="3">
        <v>7</v>
      </c>
      <c r="H127" s="3" t="s">
        <v>642</v>
      </c>
      <c r="I127" s="3" t="s">
        <v>643</v>
      </c>
      <c r="J127" s="3" t="s">
        <v>875</v>
      </c>
      <c r="K127" s="3" t="s">
        <v>911</v>
      </c>
      <c r="L127" s="3" t="s">
        <v>912</v>
      </c>
      <c r="M127" s="3" t="s">
        <v>648</v>
      </c>
      <c r="N127" s="3" t="s">
        <v>648</v>
      </c>
      <c r="O127" s="3">
        <v>320</v>
      </c>
      <c r="P127" s="3" t="s">
        <v>913</v>
      </c>
      <c r="Q127" s="3" t="s">
        <v>648</v>
      </c>
      <c r="R127" s="3" t="s">
        <v>648</v>
      </c>
    </row>
    <row r="128" ht="15" customHeight="1" spans="1:18">
      <c r="A128" s="3">
        <v>92</v>
      </c>
      <c r="B128" s="3" t="s">
        <v>616</v>
      </c>
      <c r="C128" s="3" t="s">
        <v>714</v>
      </c>
      <c r="D128" s="3" t="s">
        <v>667</v>
      </c>
      <c r="E128" s="3" t="s">
        <v>914</v>
      </c>
      <c r="F128" s="3">
        <v>1</v>
      </c>
      <c r="G128" s="3">
        <v>4</v>
      </c>
      <c r="H128" s="3" t="s">
        <v>642</v>
      </c>
      <c r="I128" s="3" t="s">
        <v>669</v>
      </c>
      <c r="J128" s="3" t="s">
        <v>670</v>
      </c>
      <c r="K128" s="3" t="s">
        <v>915</v>
      </c>
      <c r="L128" s="3" t="s">
        <v>916</v>
      </c>
      <c r="M128" s="3" t="s">
        <v>917</v>
      </c>
      <c r="N128" s="3" t="s">
        <v>648</v>
      </c>
      <c r="O128" s="3">
        <v>320</v>
      </c>
      <c r="P128" s="3" t="s">
        <v>913</v>
      </c>
      <c r="Q128" s="3" t="s">
        <v>648</v>
      </c>
      <c r="R128" s="3" t="s">
        <v>648</v>
      </c>
    </row>
    <row r="129" ht="15" customHeight="1" spans="1:18">
      <c r="A129" s="3">
        <v>1</v>
      </c>
      <c r="B129" s="3" t="s">
        <v>171</v>
      </c>
      <c r="C129" s="3" t="s">
        <v>918</v>
      </c>
      <c r="D129" s="3" t="s">
        <v>919</v>
      </c>
      <c r="E129" s="3" t="s">
        <v>920</v>
      </c>
      <c r="F129" s="3">
        <v>1</v>
      </c>
      <c r="G129" s="3">
        <v>4</v>
      </c>
      <c r="H129" s="3" t="s">
        <v>642</v>
      </c>
      <c r="I129" s="3" t="s">
        <v>669</v>
      </c>
      <c r="J129" s="3" t="s">
        <v>670</v>
      </c>
      <c r="K129" s="3" t="s">
        <v>921</v>
      </c>
      <c r="L129" s="3" t="s">
        <v>922</v>
      </c>
      <c r="M129" s="3" t="s">
        <v>923</v>
      </c>
      <c r="N129" s="3" t="s">
        <v>648</v>
      </c>
      <c r="O129" s="3">
        <v>320</v>
      </c>
      <c r="P129" s="3" t="s">
        <v>736</v>
      </c>
      <c r="Q129" s="3" t="s">
        <v>648</v>
      </c>
      <c r="R129" s="3" t="s">
        <v>648</v>
      </c>
    </row>
    <row r="130" ht="15" customHeight="1" spans="1:18">
      <c r="A130" s="3">
        <v>2</v>
      </c>
      <c r="B130" s="3" t="s">
        <v>176</v>
      </c>
      <c r="C130" s="3" t="s">
        <v>924</v>
      </c>
      <c r="D130" s="3" t="s">
        <v>919</v>
      </c>
      <c r="E130" s="3" t="s">
        <v>925</v>
      </c>
      <c r="F130" s="3">
        <v>1</v>
      </c>
      <c r="G130" s="3">
        <v>4</v>
      </c>
      <c r="H130" s="3" t="s">
        <v>642</v>
      </c>
      <c r="I130" s="3" t="s">
        <v>669</v>
      </c>
      <c r="J130" s="3" t="s">
        <v>670</v>
      </c>
      <c r="K130" s="3" t="s">
        <v>926</v>
      </c>
      <c r="L130" s="3" t="s">
        <v>927</v>
      </c>
      <c r="M130" s="3" t="s">
        <v>928</v>
      </c>
      <c r="N130" s="3" t="s">
        <v>648</v>
      </c>
      <c r="O130" s="3">
        <v>320</v>
      </c>
      <c r="P130" s="3" t="s">
        <v>736</v>
      </c>
      <c r="Q130" s="3" t="s">
        <v>648</v>
      </c>
      <c r="R130" s="3" t="s">
        <v>648</v>
      </c>
    </row>
    <row r="131" ht="15" customHeight="1" spans="1:18">
      <c r="A131" s="3">
        <v>3</v>
      </c>
      <c r="B131" s="3" t="s">
        <v>180</v>
      </c>
      <c r="C131" s="3" t="s">
        <v>929</v>
      </c>
      <c r="D131" s="3" t="s">
        <v>919</v>
      </c>
      <c r="E131" s="3" t="s">
        <v>930</v>
      </c>
      <c r="F131" s="3">
        <v>1</v>
      </c>
      <c r="G131" s="3">
        <v>4</v>
      </c>
      <c r="H131" s="3" t="s">
        <v>642</v>
      </c>
      <c r="I131" s="3" t="s">
        <v>669</v>
      </c>
      <c r="J131" s="3" t="s">
        <v>670</v>
      </c>
      <c r="K131" s="3" t="s">
        <v>931</v>
      </c>
      <c r="L131" s="3" t="s">
        <v>932</v>
      </c>
      <c r="M131" s="3" t="s">
        <v>933</v>
      </c>
      <c r="N131" s="3" t="s">
        <v>648</v>
      </c>
      <c r="O131" s="3">
        <v>320</v>
      </c>
      <c r="P131" s="3" t="s">
        <v>736</v>
      </c>
      <c r="Q131" s="3" t="s">
        <v>648</v>
      </c>
      <c r="R131" s="3" t="s">
        <v>648</v>
      </c>
    </row>
    <row r="132" ht="15" customHeight="1" spans="1:18">
      <c r="A132" s="3">
        <v>4</v>
      </c>
      <c r="B132" s="3" t="s">
        <v>184</v>
      </c>
      <c r="C132" s="3" t="s">
        <v>934</v>
      </c>
      <c r="D132" s="3" t="s">
        <v>919</v>
      </c>
      <c r="E132" s="3" t="s">
        <v>935</v>
      </c>
      <c r="F132" s="3">
        <v>1</v>
      </c>
      <c r="G132" s="3">
        <v>4</v>
      </c>
      <c r="H132" s="3" t="s">
        <v>677</v>
      </c>
      <c r="I132" s="3" t="s">
        <v>669</v>
      </c>
      <c r="J132" s="3" t="s">
        <v>670</v>
      </c>
      <c r="K132" s="3" t="s">
        <v>936</v>
      </c>
      <c r="L132" s="3" t="s">
        <v>937</v>
      </c>
      <c r="M132" s="3" t="s">
        <v>938</v>
      </c>
      <c r="N132" s="3" t="s">
        <v>648</v>
      </c>
      <c r="O132" s="3">
        <v>320</v>
      </c>
      <c r="P132" s="3" t="s">
        <v>736</v>
      </c>
      <c r="Q132" s="3" t="s">
        <v>648</v>
      </c>
      <c r="R132" s="3" t="s">
        <v>648</v>
      </c>
    </row>
    <row r="133" ht="15" customHeight="1" spans="1:18">
      <c r="A133" s="3">
        <v>5</v>
      </c>
      <c r="B133" s="3" t="s">
        <v>188</v>
      </c>
      <c r="C133" s="3" t="s">
        <v>939</v>
      </c>
      <c r="D133" s="3" t="s">
        <v>919</v>
      </c>
      <c r="E133" s="3" t="s">
        <v>940</v>
      </c>
      <c r="F133" s="3">
        <v>1</v>
      </c>
      <c r="G133" s="3">
        <v>4</v>
      </c>
      <c r="H133" s="3" t="s">
        <v>642</v>
      </c>
      <c r="I133" s="3" t="s">
        <v>669</v>
      </c>
      <c r="J133" s="3" t="s">
        <v>670</v>
      </c>
      <c r="K133" s="3" t="s">
        <v>941</v>
      </c>
      <c r="L133" s="3" t="s">
        <v>942</v>
      </c>
      <c r="M133" s="3" t="s">
        <v>943</v>
      </c>
      <c r="N133" s="3" t="s">
        <v>648</v>
      </c>
      <c r="O133" s="3">
        <v>320</v>
      </c>
      <c r="P133" s="3" t="s">
        <v>736</v>
      </c>
      <c r="Q133" s="3" t="s">
        <v>648</v>
      </c>
      <c r="R133" s="3" t="s">
        <v>648</v>
      </c>
    </row>
    <row r="134" ht="15" customHeight="1" spans="1:18">
      <c r="A134" s="3">
        <v>6</v>
      </c>
      <c r="B134" s="3" t="s">
        <v>192</v>
      </c>
      <c r="C134" s="3" t="s">
        <v>944</v>
      </c>
      <c r="D134" s="3" t="s">
        <v>919</v>
      </c>
      <c r="E134" s="3" t="s">
        <v>945</v>
      </c>
      <c r="F134" s="3">
        <v>2</v>
      </c>
      <c r="G134" s="3">
        <v>7</v>
      </c>
      <c r="H134" s="3" t="s">
        <v>642</v>
      </c>
      <c r="I134" s="3" t="s">
        <v>669</v>
      </c>
      <c r="J134" s="3" t="s">
        <v>670</v>
      </c>
      <c r="K134" s="3" t="s">
        <v>946</v>
      </c>
      <c r="L134" s="3" t="s">
        <v>947</v>
      </c>
      <c r="M134" s="3" t="s">
        <v>948</v>
      </c>
      <c r="N134" s="3" t="s">
        <v>648</v>
      </c>
      <c r="O134" s="3">
        <v>320</v>
      </c>
      <c r="P134" s="3" t="s">
        <v>736</v>
      </c>
      <c r="Q134" s="3" t="s">
        <v>648</v>
      </c>
      <c r="R134" s="3" t="s">
        <v>648</v>
      </c>
    </row>
    <row r="135" ht="15" customHeight="1" spans="1:18">
      <c r="A135" s="3">
        <v>7</v>
      </c>
      <c r="B135" s="3" t="s">
        <v>203</v>
      </c>
      <c r="C135" s="3" t="s">
        <v>949</v>
      </c>
      <c r="D135" s="3" t="s">
        <v>919</v>
      </c>
      <c r="E135" s="3" t="s">
        <v>950</v>
      </c>
      <c r="F135" s="3">
        <v>3</v>
      </c>
      <c r="G135" s="3">
        <v>10</v>
      </c>
      <c r="H135" s="3" t="s">
        <v>642</v>
      </c>
      <c r="I135" s="3" t="s">
        <v>669</v>
      </c>
      <c r="J135" s="3" t="s">
        <v>670</v>
      </c>
      <c r="K135" s="3" t="s">
        <v>951</v>
      </c>
      <c r="L135" s="3" t="s">
        <v>952</v>
      </c>
      <c r="M135" s="3" t="s">
        <v>953</v>
      </c>
      <c r="N135" s="3" t="s">
        <v>648</v>
      </c>
      <c r="O135" s="3">
        <v>320</v>
      </c>
      <c r="P135" s="3" t="s">
        <v>736</v>
      </c>
      <c r="Q135" s="3" t="s">
        <v>648</v>
      </c>
      <c r="R135" s="3" t="s">
        <v>648</v>
      </c>
    </row>
    <row r="136" ht="15" customHeight="1" spans="1:18">
      <c r="A136" s="3">
        <v>8</v>
      </c>
      <c r="B136" s="3" t="s">
        <v>199</v>
      </c>
      <c r="C136" s="3" t="s">
        <v>954</v>
      </c>
      <c r="D136" s="3" t="s">
        <v>919</v>
      </c>
      <c r="E136" s="3" t="s">
        <v>955</v>
      </c>
      <c r="F136" s="3">
        <v>1</v>
      </c>
      <c r="G136" s="3">
        <v>4</v>
      </c>
      <c r="H136" s="3" t="s">
        <v>642</v>
      </c>
      <c r="I136" s="3" t="s">
        <v>669</v>
      </c>
      <c r="J136" s="3" t="s">
        <v>670</v>
      </c>
      <c r="K136" s="3" t="s">
        <v>956</v>
      </c>
      <c r="L136" s="3" t="s">
        <v>957</v>
      </c>
      <c r="M136" s="3" t="s">
        <v>958</v>
      </c>
      <c r="N136" s="3" t="s">
        <v>648</v>
      </c>
      <c r="O136" s="3">
        <v>320</v>
      </c>
      <c r="P136" s="3" t="s">
        <v>736</v>
      </c>
      <c r="Q136" s="3" t="s">
        <v>648</v>
      </c>
      <c r="R136" s="3" t="s">
        <v>648</v>
      </c>
    </row>
    <row r="137" ht="15" customHeight="1" spans="1:18">
      <c r="A137" s="3">
        <v>9</v>
      </c>
      <c r="B137" s="3" t="s">
        <v>216</v>
      </c>
      <c r="C137" s="3" t="s">
        <v>954</v>
      </c>
      <c r="D137" s="3" t="s">
        <v>919</v>
      </c>
      <c r="E137" s="3" t="s">
        <v>959</v>
      </c>
      <c r="F137" s="3">
        <v>1</v>
      </c>
      <c r="G137" s="3">
        <v>4</v>
      </c>
      <c r="H137" s="3" t="s">
        <v>642</v>
      </c>
      <c r="I137" s="3" t="s">
        <v>669</v>
      </c>
      <c r="J137" s="3" t="s">
        <v>670</v>
      </c>
      <c r="K137" s="3" t="s">
        <v>936</v>
      </c>
      <c r="L137" s="3" t="s">
        <v>937</v>
      </c>
      <c r="M137" s="3" t="s">
        <v>938</v>
      </c>
      <c r="N137" s="3" t="s">
        <v>648</v>
      </c>
      <c r="O137" s="3">
        <v>320</v>
      </c>
      <c r="P137" s="3" t="s">
        <v>736</v>
      </c>
      <c r="Q137" s="3" t="s">
        <v>648</v>
      </c>
      <c r="R137" s="3" t="s">
        <v>648</v>
      </c>
    </row>
    <row r="138" ht="15" customHeight="1" spans="1:18">
      <c r="A138" s="3">
        <v>10</v>
      </c>
      <c r="B138" s="3" t="s">
        <v>220</v>
      </c>
      <c r="C138" s="3" t="s">
        <v>960</v>
      </c>
      <c r="D138" s="3" t="s">
        <v>919</v>
      </c>
      <c r="E138" s="3" t="s">
        <v>961</v>
      </c>
      <c r="F138" s="3">
        <v>2</v>
      </c>
      <c r="G138" s="3">
        <v>7</v>
      </c>
      <c r="H138" s="3" t="s">
        <v>642</v>
      </c>
      <c r="I138" s="3" t="s">
        <v>669</v>
      </c>
      <c r="J138" s="3" t="s">
        <v>670</v>
      </c>
      <c r="K138" s="3" t="s">
        <v>962</v>
      </c>
      <c r="L138" s="3" t="s">
        <v>963</v>
      </c>
      <c r="M138" s="3" t="s">
        <v>958</v>
      </c>
      <c r="N138" s="3" t="s">
        <v>648</v>
      </c>
      <c r="O138" s="3">
        <v>320</v>
      </c>
      <c r="P138" s="3" t="s">
        <v>736</v>
      </c>
      <c r="Q138" s="3" t="s">
        <v>648</v>
      </c>
      <c r="R138" s="3" t="s">
        <v>648</v>
      </c>
    </row>
    <row r="139" ht="15" customHeight="1" spans="1:18">
      <c r="A139" s="3">
        <v>11</v>
      </c>
      <c r="B139" s="3" t="s">
        <v>226</v>
      </c>
      <c r="C139" s="3" t="s">
        <v>964</v>
      </c>
      <c r="D139" s="3" t="s">
        <v>919</v>
      </c>
      <c r="E139" s="3" t="s">
        <v>965</v>
      </c>
      <c r="F139" s="3">
        <v>1</v>
      </c>
      <c r="G139" s="3">
        <v>4</v>
      </c>
      <c r="H139" s="3" t="s">
        <v>642</v>
      </c>
      <c r="I139" s="3" t="s">
        <v>755</v>
      </c>
      <c r="J139" s="3" t="s">
        <v>756</v>
      </c>
      <c r="K139" s="3" t="s">
        <v>966</v>
      </c>
      <c r="L139" s="3" t="s">
        <v>648</v>
      </c>
      <c r="M139" s="3" t="s">
        <v>967</v>
      </c>
      <c r="N139" s="3" t="s">
        <v>648</v>
      </c>
      <c r="O139" s="3">
        <v>320</v>
      </c>
      <c r="P139" s="3" t="s">
        <v>736</v>
      </c>
      <c r="Q139" s="3" t="s">
        <v>648</v>
      </c>
      <c r="R139" s="3" t="s">
        <v>648</v>
      </c>
    </row>
    <row r="140" ht="15" customHeight="1" spans="1:18">
      <c r="A140" s="3">
        <v>12</v>
      </c>
      <c r="B140" s="3" t="s">
        <v>230</v>
      </c>
      <c r="C140" s="3" t="s">
        <v>968</v>
      </c>
      <c r="D140" s="3" t="s">
        <v>919</v>
      </c>
      <c r="E140" s="3" t="s">
        <v>969</v>
      </c>
      <c r="F140" s="3">
        <v>1</v>
      </c>
      <c r="G140" s="3">
        <v>4</v>
      </c>
      <c r="H140" s="3" t="s">
        <v>642</v>
      </c>
      <c r="I140" s="3" t="s">
        <v>755</v>
      </c>
      <c r="J140" s="3" t="s">
        <v>756</v>
      </c>
      <c r="K140" s="3" t="s">
        <v>970</v>
      </c>
      <c r="L140" s="3" t="s">
        <v>648</v>
      </c>
      <c r="M140" s="3" t="s">
        <v>971</v>
      </c>
      <c r="N140" s="3" t="s">
        <v>648</v>
      </c>
      <c r="O140" s="3">
        <v>320</v>
      </c>
      <c r="P140" s="3" t="s">
        <v>736</v>
      </c>
      <c r="Q140" s="3" t="s">
        <v>648</v>
      </c>
      <c r="R140" s="3" t="s">
        <v>648</v>
      </c>
    </row>
    <row r="141" ht="15" customHeight="1" spans="1:18">
      <c r="A141" s="3">
        <v>13</v>
      </c>
      <c r="B141" s="3" t="s">
        <v>234</v>
      </c>
      <c r="C141" s="3" t="s">
        <v>968</v>
      </c>
      <c r="D141" s="3" t="s">
        <v>919</v>
      </c>
      <c r="E141" s="3" t="s">
        <v>972</v>
      </c>
      <c r="F141" s="3">
        <v>1</v>
      </c>
      <c r="G141" s="3">
        <v>4</v>
      </c>
      <c r="H141" s="3" t="s">
        <v>642</v>
      </c>
      <c r="I141" s="3" t="s">
        <v>755</v>
      </c>
      <c r="J141" s="3" t="s">
        <v>756</v>
      </c>
      <c r="K141" s="3" t="s">
        <v>973</v>
      </c>
      <c r="L141" s="3" t="s">
        <v>648</v>
      </c>
      <c r="M141" s="3" t="s">
        <v>974</v>
      </c>
      <c r="N141" s="3" t="s">
        <v>648</v>
      </c>
      <c r="O141" s="3">
        <v>320</v>
      </c>
      <c r="P141" s="3" t="s">
        <v>736</v>
      </c>
      <c r="Q141" s="3" t="s">
        <v>648</v>
      </c>
      <c r="R141" s="3" t="s">
        <v>648</v>
      </c>
    </row>
    <row r="142" ht="15" customHeight="1" spans="1:18">
      <c r="A142" s="3">
        <v>14</v>
      </c>
      <c r="B142" s="3" t="s">
        <v>239</v>
      </c>
      <c r="C142" s="3" t="s">
        <v>975</v>
      </c>
      <c r="D142" s="3" t="s">
        <v>919</v>
      </c>
      <c r="E142" s="3" t="s">
        <v>976</v>
      </c>
      <c r="F142" s="3">
        <v>1</v>
      </c>
      <c r="G142" s="3">
        <v>4</v>
      </c>
      <c r="H142" s="3" t="s">
        <v>642</v>
      </c>
      <c r="I142" s="3" t="s">
        <v>669</v>
      </c>
      <c r="J142" s="3" t="s">
        <v>670</v>
      </c>
      <c r="K142" s="3" t="s">
        <v>977</v>
      </c>
      <c r="L142" s="3" t="s">
        <v>978</v>
      </c>
      <c r="M142" s="3" t="s">
        <v>979</v>
      </c>
      <c r="N142" s="3" t="s">
        <v>648</v>
      </c>
      <c r="O142" s="3">
        <v>320</v>
      </c>
      <c r="P142" s="3" t="s">
        <v>736</v>
      </c>
      <c r="Q142" s="3" t="s">
        <v>648</v>
      </c>
      <c r="R142" s="3" t="s">
        <v>648</v>
      </c>
    </row>
    <row r="143" ht="15" customHeight="1" spans="1:18">
      <c r="A143" s="3">
        <v>15</v>
      </c>
      <c r="B143" s="3" t="s">
        <v>244</v>
      </c>
      <c r="C143" s="3" t="s">
        <v>980</v>
      </c>
      <c r="D143" s="3" t="s">
        <v>919</v>
      </c>
      <c r="E143" s="3" t="s">
        <v>981</v>
      </c>
      <c r="F143" s="3">
        <v>1</v>
      </c>
      <c r="G143" s="3">
        <v>4</v>
      </c>
      <c r="H143" s="3" t="s">
        <v>642</v>
      </c>
      <c r="I143" s="3" t="s">
        <v>669</v>
      </c>
      <c r="J143" s="3" t="s">
        <v>670</v>
      </c>
      <c r="K143" s="3" t="s">
        <v>982</v>
      </c>
      <c r="L143" s="3" t="s">
        <v>983</v>
      </c>
      <c r="M143" s="3" t="s">
        <v>984</v>
      </c>
      <c r="N143" s="3" t="s">
        <v>648</v>
      </c>
      <c r="O143" s="3">
        <v>320</v>
      </c>
      <c r="P143" s="3" t="s">
        <v>736</v>
      </c>
      <c r="Q143" s="3" t="s">
        <v>648</v>
      </c>
      <c r="R143" s="3" t="s">
        <v>648</v>
      </c>
    </row>
    <row r="144" ht="15" customHeight="1" spans="1:18">
      <c r="A144" s="3">
        <v>16</v>
      </c>
      <c r="B144" s="3" t="s">
        <v>248</v>
      </c>
      <c r="C144" s="3" t="s">
        <v>980</v>
      </c>
      <c r="D144" s="3" t="s">
        <v>919</v>
      </c>
      <c r="E144" s="3" t="s">
        <v>981</v>
      </c>
      <c r="F144" s="3">
        <v>1</v>
      </c>
      <c r="G144" s="3">
        <v>4</v>
      </c>
      <c r="H144" s="3" t="s">
        <v>642</v>
      </c>
      <c r="I144" s="3" t="s">
        <v>669</v>
      </c>
      <c r="J144" s="3" t="s">
        <v>670</v>
      </c>
      <c r="K144" s="3" t="s">
        <v>931</v>
      </c>
      <c r="L144" s="3" t="s">
        <v>932</v>
      </c>
      <c r="M144" s="3" t="s">
        <v>933</v>
      </c>
      <c r="N144" s="3" t="s">
        <v>648</v>
      </c>
      <c r="O144" s="3">
        <v>320</v>
      </c>
      <c r="P144" s="3" t="s">
        <v>736</v>
      </c>
      <c r="Q144" s="3" t="s">
        <v>648</v>
      </c>
      <c r="R144" s="3" t="s">
        <v>648</v>
      </c>
    </row>
    <row r="145" ht="15" customHeight="1" spans="1:18">
      <c r="A145" s="3">
        <v>17</v>
      </c>
      <c r="B145" s="3" t="s">
        <v>252</v>
      </c>
      <c r="C145" s="3" t="s">
        <v>985</v>
      </c>
      <c r="D145" s="3" t="s">
        <v>919</v>
      </c>
      <c r="E145" s="3" t="s">
        <v>986</v>
      </c>
      <c r="F145" s="3">
        <v>1</v>
      </c>
      <c r="G145" s="3">
        <v>4</v>
      </c>
      <c r="H145" s="3" t="s">
        <v>642</v>
      </c>
      <c r="I145" s="3" t="s">
        <v>669</v>
      </c>
      <c r="J145" s="3" t="s">
        <v>670</v>
      </c>
      <c r="K145" s="3" t="s">
        <v>982</v>
      </c>
      <c r="L145" s="3" t="s">
        <v>983</v>
      </c>
      <c r="M145" s="3" t="s">
        <v>984</v>
      </c>
      <c r="N145" s="3" t="s">
        <v>648</v>
      </c>
      <c r="O145" s="3">
        <v>320</v>
      </c>
      <c r="P145" s="3" t="s">
        <v>736</v>
      </c>
      <c r="Q145" s="3" t="s">
        <v>648</v>
      </c>
      <c r="R145" s="3" t="s">
        <v>648</v>
      </c>
    </row>
    <row r="146" ht="15" customHeight="1" spans="1:18">
      <c r="A146" s="3">
        <v>18</v>
      </c>
      <c r="B146" s="3" t="s">
        <v>256</v>
      </c>
      <c r="C146" s="3" t="s">
        <v>985</v>
      </c>
      <c r="D146" s="3" t="s">
        <v>919</v>
      </c>
      <c r="E146" s="3" t="s">
        <v>986</v>
      </c>
      <c r="F146" s="3">
        <v>1</v>
      </c>
      <c r="G146" s="3">
        <v>4</v>
      </c>
      <c r="H146" s="3" t="s">
        <v>642</v>
      </c>
      <c r="I146" s="3" t="s">
        <v>669</v>
      </c>
      <c r="J146" s="3" t="s">
        <v>670</v>
      </c>
      <c r="K146" s="3" t="s">
        <v>931</v>
      </c>
      <c r="L146" s="3" t="s">
        <v>932</v>
      </c>
      <c r="M146" s="3" t="s">
        <v>933</v>
      </c>
      <c r="N146" s="3" t="s">
        <v>648</v>
      </c>
      <c r="O146" s="3">
        <v>320</v>
      </c>
      <c r="P146" s="3" t="s">
        <v>736</v>
      </c>
      <c r="Q146" s="3" t="s">
        <v>648</v>
      </c>
      <c r="R146" s="3" t="s">
        <v>648</v>
      </c>
    </row>
    <row r="147" ht="15" customHeight="1" spans="1:18">
      <c r="A147" s="3">
        <v>19</v>
      </c>
      <c r="B147" s="3" t="s">
        <v>260</v>
      </c>
      <c r="C147" s="3" t="s">
        <v>987</v>
      </c>
      <c r="D147" s="3" t="s">
        <v>988</v>
      </c>
      <c r="E147" s="3" t="s">
        <v>989</v>
      </c>
      <c r="F147" s="3">
        <v>2</v>
      </c>
      <c r="G147" s="3">
        <v>7</v>
      </c>
      <c r="H147" s="3" t="s">
        <v>642</v>
      </c>
      <c r="I147" s="3" t="s">
        <v>669</v>
      </c>
      <c r="J147" s="3" t="s">
        <v>670</v>
      </c>
      <c r="K147" s="3" t="s">
        <v>990</v>
      </c>
      <c r="L147" s="3" t="s">
        <v>991</v>
      </c>
      <c r="M147" s="3" t="s">
        <v>992</v>
      </c>
      <c r="N147" s="3" t="s">
        <v>648</v>
      </c>
      <c r="O147" s="3">
        <v>320</v>
      </c>
      <c r="P147" s="3" t="s">
        <v>736</v>
      </c>
      <c r="Q147" s="3" t="s">
        <v>648</v>
      </c>
      <c r="R147" s="3" t="s">
        <v>648</v>
      </c>
    </row>
    <row r="148" ht="15" customHeight="1" spans="1:18">
      <c r="A148" s="3">
        <v>20</v>
      </c>
      <c r="B148" s="3" t="s">
        <v>267</v>
      </c>
      <c r="C148" s="3" t="s">
        <v>993</v>
      </c>
      <c r="D148" s="3" t="s">
        <v>667</v>
      </c>
      <c r="E148" s="3" t="s">
        <v>994</v>
      </c>
      <c r="F148" s="3">
        <v>1</v>
      </c>
      <c r="G148" s="3">
        <v>4</v>
      </c>
      <c r="H148" s="3" t="s">
        <v>642</v>
      </c>
      <c r="I148" s="3" t="s">
        <v>669</v>
      </c>
      <c r="J148" s="3" t="s">
        <v>670</v>
      </c>
      <c r="K148" s="3" t="s">
        <v>995</v>
      </c>
      <c r="L148" s="3" t="s">
        <v>996</v>
      </c>
      <c r="M148" s="3" t="s">
        <v>997</v>
      </c>
      <c r="N148" s="3" t="s">
        <v>648</v>
      </c>
      <c r="O148" s="3">
        <v>320</v>
      </c>
      <c r="P148" s="3" t="s">
        <v>736</v>
      </c>
      <c r="Q148" s="3" t="s">
        <v>648</v>
      </c>
      <c r="R148" s="3" t="s">
        <v>648</v>
      </c>
    </row>
    <row r="149" ht="15" customHeight="1" spans="1:18">
      <c r="A149" s="3">
        <v>21</v>
      </c>
      <c r="B149" s="3" t="s">
        <v>272</v>
      </c>
      <c r="C149" s="3" t="s">
        <v>993</v>
      </c>
      <c r="D149" s="3" t="s">
        <v>988</v>
      </c>
      <c r="E149" s="3" t="s">
        <v>998</v>
      </c>
      <c r="F149" s="3">
        <v>1</v>
      </c>
      <c r="G149" s="3">
        <v>4</v>
      </c>
      <c r="H149" s="3" t="s">
        <v>642</v>
      </c>
      <c r="I149" s="3" t="s">
        <v>669</v>
      </c>
      <c r="J149" s="3" t="s">
        <v>670</v>
      </c>
      <c r="K149" s="3" t="s">
        <v>999</v>
      </c>
      <c r="L149" s="3" t="s">
        <v>1000</v>
      </c>
      <c r="M149" s="3" t="s">
        <v>1001</v>
      </c>
      <c r="N149" s="3" t="s">
        <v>648</v>
      </c>
      <c r="O149" s="3">
        <v>320</v>
      </c>
      <c r="P149" s="3" t="s">
        <v>736</v>
      </c>
      <c r="Q149" s="3" t="s">
        <v>648</v>
      </c>
      <c r="R149" s="3" t="s">
        <v>648</v>
      </c>
    </row>
    <row r="150" ht="15" customHeight="1" spans="1:18">
      <c r="A150" s="3">
        <v>22</v>
      </c>
      <c r="B150" s="3" t="s">
        <v>275</v>
      </c>
      <c r="C150" s="3" t="s">
        <v>1002</v>
      </c>
      <c r="D150" s="3" t="s">
        <v>988</v>
      </c>
      <c r="E150" s="3" t="s">
        <v>1003</v>
      </c>
      <c r="F150" s="3">
        <v>1</v>
      </c>
      <c r="G150" s="3">
        <v>4</v>
      </c>
      <c r="H150" s="3" t="s">
        <v>642</v>
      </c>
      <c r="I150" s="3" t="s">
        <v>669</v>
      </c>
      <c r="J150" s="3" t="s">
        <v>670</v>
      </c>
      <c r="K150" s="3" t="s">
        <v>1004</v>
      </c>
      <c r="L150" s="3" t="s">
        <v>1005</v>
      </c>
      <c r="M150" s="3" t="s">
        <v>1006</v>
      </c>
      <c r="N150" s="3" t="s">
        <v>648</v>
      </c>
      <c r="O150" s="3">
        <v>320</v>
      </c>
      <c r="P150" s="3" t="s">
        <v>736</v>
      </c>
      <c r="Q150" s="3" t="s">
        <v>648</v>
      </c>
      <c r="R150" s="3" t="s">
        <v>648</v>
      </c>
    </row>
    <row r="151" ht="15" customHeight="1" spans="1:18">
      <c r="A151" s="3">
        <v>23</v>
      </c>
      <c r="B151" s="3" t="s">
        <v>279</v>
      </c>
      <c r="C151" s="3" t="s">
        <v>1007</v>
      </c>
      <c r="D151" s="3" t="s">
        <v>919</v>
      </c>
      <c r="E151" s="3" t="s">
        <v>1008</v>
      </c>
      <c r="F151" s="3">
        <v>1</v>
      </c>
      <c r="G151" s="3">
        <v>4</v>
      </c>
      <c r="H151" s="3" t="s">
        <v>642</v>
      </c>
      <c r="I151" s="3" t="s">
        <v>669</v>
      </c>
      <c r="J151" s="3" t="s">
        <v>642</v>
      </c>
      <c r="K151" s="3" t="s">
        <v>1009</v>
      </c>
      <c r="L151" s="3" t="s">
        <v>1010</v>
      </c>
      <c r="M151" s="3" t="s">
        <v>1011</v>
      </c>
      <c r="N151" s="3" t="s">
        <v>648</v>
      </c>
      <c r="O151" s="3">
        <v>320</v>
      </c>
      <c r="P151" s="3" t="s">
        <v>736</v>
      </c>
      <c r="Q151" s="3" t="s">
        <v>648</v>
      </c>
      <c r="R151" s="3" t="s">
        <v>648</v>
      </c>
    </row>
    <row r="152" ht="15" customHeight="1" spans="1:18">
      <c r="A152" s="3">
        <v>24</v>
      </c>
      <c r="B152" s="3" t="s">
        <v>283</v>
      </c>
      <c r="C152" s="3" t="s">
        <v>1007</v>
      </c>
      <c r="D152" s="3" t="s">
        <v>919</v>
      </c>
      <c r="E152" s="3" t="s">
        <v>1012</v>
      </c>
      <c r="F152" s="3">
        <v>1</v>
      </c>
      <c r="G152" s="3">
        <v>4</v>
      </c>
      <c r="H152" s="3" t="s">
        <v>642</v>
      </c>
      <c r="I152" s="3" t="s">
        <v>669</v>
      </c>
      <c r="J152" s="3" t="s">
        <v>642</v>
      </c>
      <c r="K152" s="3" t="s">
        <v>1013</v>
      </c>
      <c r="L152" s="3" t="s">
        <v>1014</v>
      </c>
      <c r="M152" s="3" t="s">
        <v>1015</v>
      </c>
      <c r="N152" s="3" t="s">
        <v>648</v>
      </c>
      <c r="O152" s="3">
        <v>320</v>
      </c>
      <c r="P152" s="3" t="s">
        <v>736</v>
      </c>
      <c r="Q152" s="3" t="s">
        <v>648</v>
      </c>
      <c r="R152" s="3" t="s">
        <v>648</v>
      </c>
    </row>
    <row r="153" ht="15" customHeight="1" spans="1:18">
      <c r="A153" s="3">
        <v>25</v>
      </c>
      <c r="B153" s="3" t="s">
        <v>287</v>
      </c>
      <c r="C153" s="3" t="s">
        <v>1016</v>
      </c>
      <c r="D153" s="3" t="s">
        <v>919</v>
      </c>
      <c r="E153" s="3" t="s">
        <v>1017</v>
      </c>
      <c r="F153" s="3">
        <v>1</v>
      </c>
      <c r="G153" s="3">
        <v>4</v>
      </c>
      <c r="H153" s="3" t="s">
        <v>642</v>
      </c>
      <c r="I153" s="3" t="s">
        <v>669</v>
      </c>
      <c r="J153" s="3" t="s">
        <v>642</v>
      </c>
      <c r="K153" s="3" t="s">
        <v>936</v>
      </c>
      <c r="L153" s="3" t="s">
        <v>937</v>
      </c>
      <c r="M153" s="3" t="s">
        <v>938</v>
      </c>
      <c r="N153" s="3" t="s">
        <v>648</v>
      </c>
      <c r="O153" s="3">
        <v>320</v>
      </c>
      <c r="P153" s="3" t="s">
        <v>736</v>
      </c>
      <c r="Q153" s="3" t="s">
        <v>648</v>
      </c>
      <c r="R153" s="3" t="s">
        <v>648</v>
      </c>
    </row>
    <row r="154" ht="15" customHeight="1" spans="1:18">
      <c r="A154" s="3">
        <v>26</v>
      </c>
      <c r="B154" s="3" t="s">
        <v>291</v>
      </c>
      <c r="C154" s="3" t="s">
        <v>1018</v>
      </c>
      <c r="D154" s="3" t="s">
        <v>919</v>
      </c>
      <c r="E154" s="3" t="s">
        <v>1019</v>
      </c>
      <c r="F154" s="3">
        <v>1</v>
      </c>
      <c r="G154" s="3">
        <v>4</v>
      </c>
      <c r="H154" s="3" t="s">
        <v>642</v>
      </c>
      <c r="I154" s="3" t="s">
        <v>669</v>
      </c>
      <c r="J154" s="3" t="s">
        <v>670</v>
      </c>
      <c r="K154" s="3" t="s">
        <v>1020</v>
      </c>
      <c r="L154" s="3" t="s">
        <v>983</v>
      </c>
      <c r="M154" s="3" t="s">
        <v>1021</v>
      </c>
      <c r="N154" s="3" t="s">
        <v>648</v>
      </c>
      <c r="O154" s="3">
        <v>320</v>
      </c>
      <c r="P154" s="3" t="s">
        <v>736</v>
      </c>
      <c r="Q154" s="3" t="s">
        <v>648</v>
      </c>
      <c r="R154" s="3" t="s">
        <v>648</v>
      </c>
    </row>
    <row r="155" ht="15" customHeight="1" spans="1:18">
      <c r="A155" s="3">
        <v>27</v>
      </c>
      <c r="B155" s="3" t="s">
        <v>295</v>
      </c>
      <c r="C155" s="3" t="s">
        <v>1022</v>
      </c>
      <c r="D155" s="3" t="s">
        <v>919</v>
      </c>
      <c r="E155" s="3" t="s">
        <v>1023</v>
      </c>
      <c r="F155" s="3">
        <v>1</v>
      </c>
      <c r="G155" s="3">
        <v>4</v>
      </c>
      <c r="H155" s="3" t="s">
        <v>642</v>
      </c>
      <c r="I155" s="3" t="s">
        <v>755</v>
      </c>
      <c r="J155" s="3" t="s">
        <v>756</v>
      </c>
      <c r="K155" s="3" t="s">
        <v>1024</v>
      </c>
      <c r="L155" s="3" t="s">
        <v>648</v>
      </c>
      <c r="M155" s="3" t="s">
        <v>1025</v>
      </c>
      <c r="N155" s="3" t="s">
        <v>648</v>
      </c>
      <c r="O155" s="3">
        <v>320</v>
      </c>
      <c r="P155" s="3" t="s">
        <v>736</v>
      </c>
      <c r="Q155" s="3" t="s">
        <v>648</v>
      </c>
      <c r="R155" s="3" t="s">
        <v>648</v>
      </c>
    </row>
    <row r="156" ht="15" customHeight="1" spans="1:18">
      <c r="A156" s="3">
        <v>28</v>
      </c>
      <c r="B156" s="3" t="s">
        <v>299</v>
      </c>
      <c r="C156" s="3" t="s">
        <v>1026</v>
      </c>
      <c r="D156" s="3" t="s">
        <v>919</v>
      </c>
      <c r="E156" s="3" t="s">
        <v>1027</v>
      </c>
      <c r="F156" s="3">
        <v>1</v>
      </c>
      <c r="G156" s="3">
        <v>4</v>
      </c>
      <c r="H156" s="3" t="s">
        <v>642</v>
      </c>
      <c r="I156" s="3" t="s">
        <v>669</v>
      </c>
      <c r="J156" s="3" t="s">
        <v>670</v>
      </c>
      <c r="K156" s="3" t="s">
        <v>1028</v>
      </c>
      <c r="L156" s="3" t="s">
        <v>1029</v>
      </c>
      <c r="M156" s="3" t="s">
        <v>1030</v>
      </c>
      <c r="N156" s="3" t="s">
        <v>648</v>
      </c>
      <c r="O156" s="3">
        <v>320</v>
      </c>
      <c r="P156" s="3" t="s">
        <v>736</v>
      </c>
      <c r="Q156" s="3" t="s">
        <v>648</v>
      </c>
      <c r="R156" s="3" t="s">
        <v>648</v>
      </c>
    </row>
    <row r="157" ht="15" customHeight="1" spans="1:18">
      <c r="A157" s="3">
        <v>29</v>
      </c>
      <c r="B157" s="3" t="s">
        <v>304</v>
      </c>
      <c r="C157" s="3" t="s">
        <v>1026</v>
      </c>
      <c r="D157" s="3" t="s">
        <v>919</v>
      </c>
      <c r="E157" s="3" t="s">
        <v>1027</v>
      </c>
      <c r="F157" s="3">
        <v>1</v>
      </c>
      <c r="G157" s="3">
        <v>4</v>
      </c>
      <c r="H157" s="3" t="s">
        <v>642</v>
      </c>
      <c r="I157" s="3" t="s">
        <v>669</v>
      </c>
      <c r="J157" s="3" t="s">
        <v>670</v>
      </c>
      <c r="K157" s="3" t="s">
        <v>1031</v>
      </c>
      <c r="L157" s="3" t="s">
        <v>1032</v>
      </c>
      <c r="M157" s="3" t="s">
        <v>1033</v>
      </c>
      <c r="N157" s="3" t="s">
        <v>648</v>
      </c>
      <c r="O157" s="3">
        <v>320</v>
      </c>
      <c r="P157" s="3" t="s">
        <v>736</v>
      </c>
      <c r="Q157" s="3" t="s">
        <v>648</v>
      </c>
      <c r="R157" s="3" t="s">
        <v>648</v>
      </c>
    </row>
    <row r="158" ht="15" customHeight="1" spans="1:18">
      <c r="A158" s="3">
        <v>30</v>
      </c>
      <c r="B158" s="3" t="s">
        <v>308</v>
      </c>
      <c r="C158" s="3" t="s">
        <v>1034</v>
      </c>
      <c r="D158" s="3" t="s">
        <v>919</v>
      </c>
      <c r="E158" s="3" t="s">
        <v>1035</v>
      </c>
      <c r="F158" s="3">
        <v>1</v>
      </c>
      <c r="G158" s="3">
        <v>4</v>
      </c>
      <c r="H158" s="3" t="s">
        <v>677</v>
      </c>
      <c r="I158" s="3" t="s">
        <v>755</v>
      </c>
      <c r="J158" s="3" t="s">
        <v>642</v>
      </c>
      <c r="K158" s="3" t="s">
        <v>1036</v>
      </c>
      <c r="L158" s="3" t="s">
        <v>648</v>
      </c>
      <c r="M158" s="3" t="s">
        <v>1037</v>
      </c>
      <c r="N158" s="3" t="s">
        <v>648</v>
      </c>
      <c r="O158" s="3">
        <v>320</v>
      </c>
      <c r="P158" s="3" t="s">
        <v>736</v>
      </c>
      <c r="Q158" s="3" t="s">
        <v>648</v>
      </c>
      <c r="R158" s="3" t="s">
        <v>648</v>
      </c>
    </row>
    <row r="159" ht="15" customHeight="1" spans="1:18">
      <c r="A159" s="3">
        <v>31</v>
      </c>
      <c r="B159" s="3" t="s">
        <v>312</v>
      </c>
      <c r="C159" s="3" t="s">
        <v>1038</v>
      </c>
      <c r="D159" s="3" t="s">
        <v>919</v>
      </c>
      <c r="E159" s="3" t="s">
        <v>1039</v>
      </c>
      <c r="F159" s="3">
        <v>1</v>
      </c>
      <c r="G159" s="3">
        <v>4</v>
      </c>
      <c r="H159" s="3" t="s">
        <v>677</v>
      </c>
      <c r="I159" s="3" t="s">
        <v>755</v>
      </c>
      <c r="J159" s="3" t="s">
        <v>642</v>
      </c>
      <c r="K159" s="3" t="s">
        <v>1040</v>
      </c>
      <c r="L159" s="3" t="s">
        <v>648</v>
      </c>
      <c r="M159" s="3" t="s">
        <v>1041</v>
      </c>
      <c r="N159" s="3" t="s">
        <v>648</v>
      </c>
      <c r="O159" s="3">
        <v>320</v>
      </c>
      <c r="P159" s="3" t="s">
        <v>736</v>
      </c>
      <c r="Q159" s="3" t="s">
        <v>648</v>
      </c>
      <c r="R159" s="3" t="s">
        <v>648</v>
      </c>
    </row>
    <row r="160" ht="15" customHeight="1" spans="1:18">
      <c r="A160" s="3">
        <v>32</v>
      </c>
      <c r="B160" s="3" t="s">
        <v>314</v>
      </c>
      <c r="C160" s="3" t="s">
        <v>1038</v>
      </c>
      <c r="D160" s="3" t="s">
        <v>919</v>
      </c>
      <c r="E160" s="3" t="s">
        <v>1042</v>
      </c>
      <c r="F160" s="3">
        <v>1</v>
      </c>
      <c r="G160" s="3">
        <v>4</v>
      </c>
      <c r="H160" s="3" t="s">
        <v>677</v>
      </c>
      <c r="I160" s="3" t="s">
        <v>755</v>
      </c>
      <c r="J160" s="3" t="s">
        <v>642</v>
      </c>
      <c r="K160" s="3" t="s">
        <v>1043</v>
      </c>
      <c r="L160" s="3" t="s">
        <v>648</v>
      </c>
      <c r="M160" s="3" t="s">
        <v>1044</v>
      </c>
      <c r="N160" s="3" t="s">
        <v>648</v>
      </c>
      <c r="O160" s="3">
        <v>320</v>
      </c>
      <c r="P160" s="3" t="s">
        <v>736</v>
      </c>
      <c r="Q160" s="3" t="s">
        <v>648</v>
      </c>
      <c r="R160" s="3" t="s">
        <v>648</v>
      </c>
    </row>
    <row r="161" ht="15" customHeight="1" spans="1:18">
      <c r="A161" s="3">
        <v>33</v>
      </c>
      <c r="B161" s="3" t="s">
        <v>318</v>
      </c>
      <c r="C161" s="3" t="s">
        <v>1045</v>
      </c>
      <c r="D161" s="3" t="s">
        <v>919</v>
      </c>
      <c r="E161" s="3" t="s">
        <v>1046</v>
      </c>
      <c r="F161" s="3">
        <v>1</v>
      </c>
      <c r="G161" s="3">
        <v>4</v>
      </c>
      <c r="H161" s="3" t="s">
        <v>642</v>
      </c>
      <c r="I161" s="3" t="s">
        <v>755</v>
      </c>
      <c r="J161" s="3" t="s">
        <v>642</v>
      </c>
      <c r="K161" s="3" t="s">
        <v>1047</v>
      </c>
      <c r="L161" s="3" t="s">
        <v>648</v>
      </c>
      <c r="M161" s="3" t="s">
        <v>1048</v>
      </c>
      <c r="N161" s="3" t="s">
        <v>648</v>
      </c>
      <c r="O161" s="3">
        <v>320</v>
      </c>
      <c r="P161" s="3" t="s">
        <v>736</v>
      </c>
      <c r="Q161" s="3" t="s">
        <v>648</v>
      </c>
      <c r="R161" s="3" t="s">
        <v>648</v>
      </c>
    </row>
    <row r="162" ht="15" customHeight="1" spans="1:18">
      <c r="A162" s="3">
        <v>34</v>
      </c>
      <c r="B162" s="3" t="s">
        <v>322</v>
      </c>
      <c r="C162" s="3" t="s">
        <v>1045</v>
      </c>
      <c r="D162" s="3" t="s">
        <v>919</v>
      </c>
      <c r="E162" s="3" t="s">
        <v>1049</v>
      </c>
      <c r="F162" s="3">
        <v>1</v>
      </c>
      <c r="G162" s="3">
        <v>4</v>
      </c>
      <c r="H162" s="3" t="s">
        <v>642</v>
      </c>
      <c r="I162" s="3" t="s">
        <v>755</v>
      </c>
      <c r="J162" s="3" t="s">
        <v>756</v>
      </c>
      <c r="K162" s="3" t="s">
        <v>1050</v>
      </c>
      <c r="L162" s="3" t="s">
        <v>648</v>
      </c>
      <c r="M162" s="3" t="s">
        <v>1051</v>
      </c>
      <c r="N162" s="3" t="s">
        <v>648</v>
      </c>
      <c r="O162" s="3">
        <v>320</v>
      </c>
      <c r="P162" s="3" t="s">
        <v>736</v>
      </c>
      <c r="Q162" s="3" t="s">
        <v>648</v>
      </c>
      <c r="R162" s="3" t="s">
        <v>648</v>
      </c>
    </row>
    <row r="163" ht="15" customHeight="1" spans="1:18">
      <c r="A163" s="3">
        <v>35</v>
      </c>
      <c r="B163" s="3" t="s">
        <v>326</v>
      </c>
      <c r="C163" s="3" t="s">
        <v>1045</v>
      </c>
      <c r="D163" s="3" t="s">
        <v>919</v>
      </c>
      <c r="E163" s="3" t="s">
        <v>1052</v>
      </c>
      <c r="F163" s="3">
        <v>1</v>
      </c>
      <c r="G163" s="3">
        <v>4</v>
      </c>
      <c r="H163" s="3" t="s">
        <v>677</v>
      </c>
      <c r="I163" s="3" t="s">
        <v>755</v>
      </c>
      <c r="J163" s="3" t="s">
        <v>642</v>
      </c>
      <c r="K163" s="3" t="s">
        <v>1053</v>
      </c>
      <c r="L163" s="3" t="s">
        <v>648</v>
      </c>
      <c r="M163" s="3" t="s">
        <v>1054</v>
      </c>
      <c r="N163" s="3" t="s">
        <v>648</v>
      </c>
      <c r="O163" s="3">
        <v>320</v>
      </c>
      <c r="P163" s="3" t="s">
        <v>736</v>
      </c>
      <c r="Q163" s="3" t="s">
        <v>648</v>
      </c>
      <c r="R163" s="3" t="s">
        <v>648</v>
      </c>
    </row>
    <row r="164" ht="15" customHeight="1" spans="1:18">
      <c r="A164" s="3">
        <v>36</v>
      </c>
      <c r="B164" s="3" t="s">
        <v>330</v>
      </c>
      <c r="C164" s="3" t="s">
        <v>1045</v>
      </c>
      <c r="D164" s="3" t="s">
        <v>919</v>
      </c>
      <c r="E164" s="3" t="s">
        <v>1055</v>
      </c>
      <c r="F164" s="3">
        <v>1</v>
      </c>
      <c r="G164" s="3">
        <v>4</v>
      </c>
      <c r="H164" s="3" t="s">
        <v>677</v>
      </c>
      <c r="I164" s="3" t="s">
        <v>755</v>
      </c>
      <c r="J164" s="3" t="s">
        <v>642</v>
      </c>
      <c r="K164" s="3" t="s">
        <v>1056</v>
      </c>
      <c r="L164" s="3" t="s">
        <v>648</v>
      </c>
      <c r="M164" s="3" t="s">
        <v>1057</v>
      </c>
      <c r="N164" s="3" t="s">
        <v>648</v>
      </c>
      <c r="O164" s="3">
        <v>320</v>
      </c>
      <c r="P164" s="3" t="s">
        <v>736</v>
      </c>
      <c r="Q164" s="3" t="s">
        <v>648</v>
      </c>
      <c r="R164" s="3" t="s">
        <v>648</v>
      </c>
    </row>
    <row r="165" ht="15" customHeight="1" spans="1:18">
      <c r="A165" s="3">
        <v>37</v>
      </c>
      <c r="B165" s="3" t="s">
        <v>334</v>
      </c>
      <c r="C165" s="3" t="s">
        <v>1045</v>
      </c>
      <c r="D165" s="3" t="s">
        <v>919</v>
      </c>
      <c r="E165" s="3" t="s">
        <v>1058</v>
      </c>
      <c r="F165" s="3">
        <v>1</v>
      </c>
      <c r="G165" s="3">
        <v>4</v>
      </c>
      <c r="H165" s="3" t="s">
        <v>677</v>
      </c>
      <c r="I165" s="3" t="s">
        <v>755</v>
      </c>
      <c r="J165" s="3" t="s">
        <v>756</v>
      </c>
      <c r="K165" s="3" t="s">
        <v>1059</v>
      </c>
      <c r="L165" s="3" t="s">
        <v>648</v>
      </c>
      <c r="M165" s="3" t="s">
        <v>1060</v>
      </c>
      <c r="N165" s="3" t="s">
        <v>648</v>
      </c>
      <c r="O165" s="3">
        <v>320</v>
      </c>
      <c r="P165" s="3" t="s">
        <v>736</v>
      </c>
      <c r="Q165" s="3" t="s">
        <v>648</v>
      </c>
      <c r="R165" s="3" t="s">
        <v>648</v>
      </c>
    </row>
    <row r="166" ht="15" customHeight="1" spans="1:18">
      <c r="A166" s="3">
        <v>38</v>
      </c>
      <c r="B166" s="3" t="s">
        <v>338</v>
      </c>
      <c r="C166" s="3" t="s">
        <v>1061</v>
      </c>
      <c r="D166" s="3" t="s">
        <v>919</v>
      </c>
      <c r="E166" s="3" t="s">
        <v>1062</v>
      </c>
      <c r="F166" s="3">
        <v>2</v>
      </c>
      <c r="G166" s="3">
        <v>7</v>
      </c>
      <c r="H166" s="3" t="s">
        <v>642</v>
      </c>
      <c r="I166" s="3" t="s">
        <v>669</v>
      </c>
      <c r="J166" s="3" t="s">
        <v>670</v>
      </c>
      <c r="K166" s="3" t="s">
        <v>1063</v>
      </c>
      <c r="L166" s="3" t="s">
        <v>937</v>
      </c>
      <c r="M166" s="3" t="s">
        <v>1064</v>
      </c>
      <c r="N166" s="3" t="s">
        <v>648</v>
      </c>
      <c r="O166" s="3">
        <v>320</v>
      </c>
      <c r="P166" s="3" t="s">
        <v>736</v>
      </c>
      <c r="Q166" s="3" t="s">
        <v>648</v>
      </c>
      <c r="R166" s="3" t="s">
        <v>648</v>
      </c>
    </row>
    <row r="167" ht="15" customHeight="1" spans="1:18">
      <c r="A167" s="3">
        <v>39</v>
      </c>
      <c r="B167" s="3" t="s">
        <v>345</v>
      </c>
      <c r="C167" s="3" t="s">
        <v>1061</v>
      </c>
      <c r="D167" s="3" t="s">
        <v>919</v>
      </c>
      <c r="E167" s="3" t="s">
        <v>1062</v>
      </c>
      <c r="F167" s="3">
        <v>1</v>
      </c>
      <c r="G167" s="3">
        <v>4</v>
      </c>
      <c r="H167" s="3" t="s">
        <v>642</v>
      </c>
      <c r="I167" s="3" t="s">
        <v>669</v>
      </c>
      <c r="J167" s="3" t="s">
        <v>670</v>
      </c>
      <c r="K167" s="3" t="s">
        <v>1065</v>
      </c>
      <c r="L167" s="3" t="s">
        <v>1066</v>
      </c>
      <c r="M167" s="3" t="s">
        <v>1067</v>
      </c>
      <c r="N167" s="3" t="s">
        <v>648</v>
      </c>
      <c r="O167" s="3">
        <v>320</v>
      </c>
      <c r="P167" s="3" t="s">
        <v>736</v>
      </c>
      <c r="Q167" s="3" t="s">
        <v>648</v>
      </c>
      <c r="R167" s="3" t="s">
        <v>648</v>
      </c>
    </row>
    <row r="168" ht="15" customHeight="1" spans="1:18">
      <c r="A168" s="3">
        <v>40</v>
      </c>
      <c r="B168" s="3" t="s">
        <v>350</v>
      </c>
      <c r="C168" s="3" t="s">
        <v>1061</v>
      </c>
      <c r="D168" s="3" t="s">
        <v>919</v>
      </c>
      <c r="E168" s="3" t="s">
        <v>1068</v>
      </c>
      <c r="F168" s="3">
        <v>2</v>
      </c>
      <c r="G168" s="3">
        <v>7</v>
      </c>
      <c r="H168" s="3" t="s">
        <v>642</v>
      </c>
      <c r="I168" s="3" t="s">
        <v>669</v>
      </c>
      <c r="J168" s="3" t="s">
        <v>670</v>
      </c>
      <c r="K168" s="3" t="s">
        <v>1069</v>
      </c>
      <c r="L168" s="3" t="s">
        <v>932</v>
      </c>
      <c r="M168" s="3" t="s">
        <v>1070</v>
      </c>
      <c r="N168" s="3" t="s">
        <v>648</v>
      </c>
      <c r="O168" s="3">
        <v>320</v>
      </c>
      <c r="P168" s="3" t="s">
        <v>736</v>
      </c>
      <c r="Q168" s="3" t="s">
        <v>648</v>
      </c>
      <c r="R168" s="3" t="s">
        <v>648</v>
      </c>
    </row>
    <row r="169" ht="15" customHeight="1" spans="1:18">
      <c r="A169" s="3">
        <v>41</v>
      </c>
      <c r="B169" s="3" t="s">
        <v>357</v>
      </c>
      <c r="C169" s="3" t="s">
        <v>1071</v>
      </c>
      <c r="D169" s="3" t="s">
        <v>919</v>
      </c>
      <c r="E169" s="3" t="s">
        <v>1072</v>
      </c>
      <c r="F169" s="3">
        <v>1</v>
      </c>
      <c r="G169" s="3">
        <v>4</v>
      </c>
      <c r="H169" s="3" t="s">
        <v>642</v>
      </c>
      <c r="I169" s="3" t="s">
        <v>669</v>
      </c>
      <c r="J169" s="3" t="s">
        <v>670</v>
      </c>
      <c r="K169" s="3" t="s">
        <v>1073</v>
      </c>
      <c r="L169" s="3" t="s">
        <v>1074</v>
      </c>
      <c r="M169" s="3" t="s">
        <v>1075</v>
      </c>
      <c r="N169" s="3" t="s">
        <v>648</v>
      </c>
      <c r="O169" s="3">
        <v>320</v>
      </c>
      <c r="P169" s="3" t="s">
        <v>736</v>
      </c>
      <c r="Q169" s="3" t="s">
        <v>648</v>
      </c>
      <c r="R169" s="3" t="s">
        <v>648</v>
      </c>
    </row>
    <row r="170" ht="15" customHeight="1" spans="1:18">
      <c r="A170" s="3">
        <v>42</v>
      </c>
      <c r="B170" s="3" t="s">
        <v>361</v>
      </c>
      <c r="C170" s="3" t="s">
        <v>1071</v>
      </c>
      <c r="D170" s="3" t="s">
        <v>919</v>
      </c>
      <c r="E170" s="3" t="s">
        <v>1076</v>
      </c>
      <c r="F170" s="3">
        <v>1</v>
      </c>
      <c r="G170" s="3">
        <v>4</v>
      </c>
      <c r="H170" s="3" t="s">
        <v>642</v>
      </c>
      <c r="I170" s="3" t="s">
        <v>669</v>
      </c>
      <c r="J170" s="3" t="s">
        <v>670</v>
      </c>
      <c r="K170" s="3" t="s">
        <v>1077</v>
      </c>
      <c r="L170" s="3" t="s">
        <v>1078</v>
      </c>
      <c r="M170" s="3" t="s">
        <v>1079</v>
      </c>
      <c r="N170" s="3" t="s">
        <v>648</v>
      </c>
      <c r="O170" s="3">
        <v>320</v>
      </c>
      <c r="P170" s="3" t="s">
        <v>736</v>
      </c>
      <c r="Q170" s="3" t="s">
        <v>648</v>
      </c>
      <c r="R170" s="3" t="s">
        <v>648</v>
      </c>
    </row>
    <row r="171" ht="15" customHeight="1" spans="1:18">
      <c r="A171" s="3">
        <v>43</v>
      </c>
      <c r="B171" s="3" t="s">
        <v>365</v>
      </c>
      <c r="C171" s="3" t="s">
        <v>1071</v>
      </c>
      <c r="D171" s="3" t="s">
        <v>919</v>
      </c>
      <c r="E171" s="3" t="s">
        <v>1076</v>
      </c>
      <c r="F171" s="3">
        <v>2</v>
      </c>
      <c r="G171" s="3">
        <v>7</v>
      </c>
      <c r="H171" s="3" t="s">
        <v>642</v>
      </c>
      <c r="I171" s="3" t="s">
        <v>669</v>
      </c>
      <c r="J171" s="3" t="s">
        <v>670</v>
      </c>
      <c r="K171" s="3" t="s">
        <v>1080</v>
      </c>
      <c r="L171" s="3" t="s">
        <v>1078</v>
      </c>
      <c r="M171" s="3" t="s">
        <v>1081</v>
      </c>
      <c r="N171" s="3" t="s">
        <v>648</v>
      </c>
      <c r="O171" s="3">
        <v>320</v>
      </c>
      <c r="P171" s="3" t="s">
        <v>736</v>
      </c>
      <c r="Q171" s="3" t="s">
        <v>648</v>
      </c>
      <c r="R171" s="3" t="s">
        <v>648</v>
      </c>
    </row>
    <row r="172" ht="15" customHeight="1" spans="1:18">
      <c r="A172" s="3">
        <v>44</v>
      </c>
      <c r="B172" s="3" t="s">
        <v>372</v>
      </c>
      <c r="C172" s="3" t="s">
        <v>1071</v>
      </c>
      <c r="D172" s="3" t="s">
        <v>919</v>
      </c>
      <c r="E172" s="3" t="s">
        <v>1082</v>
      </c>
      <c r="F172" s="3">
        <v>1</v>
      </c>
      <c r="G172" s="3">
        <v>4</v>
      </c>
      <c r="H172" s="3" t="s">
        <v>642</v>
      </c>
      <c r="I172" s="3" t="s">
        <v>669</v>
      </c>
      <c r="J172" s="3" t="s">
        <v>670</v>
      </c>
      <c r="K172" s="3" t="s">
        <v>1083</v>
      </c>
      <c r="L172" s="3" t="s">
        <v>1078</v>
      </c>
      <c r="M172" s="3" t="s">
        <v>1084</v>
      </c>
      <c r="N172" s="3" t="s">
        <v>648</v>
      </c>
      <c r="O172" s="3">
        <v>320</v>
      </c>
      <c r="P172" s="3" t="s">
        <v>736</v>
      </c>
      <c r="Q172" s="3" t="s">
        <v>648</v>
      </c>
      <c r="R172" s="3" t="s">
        <v>648</v>
      </c>
    </row>
    <row r="173" ht="15" customHeight="1" spans="1:18">
      <c r="A173" s="3">
        <v>45</v>
      </c>
      <c r="B173" s="3" t="s">
        <v>379</v>
      </c>
      <c r="C173" s="3" t="s">
        <v>1071</v>
      </c>
      <c r="D173" s="3" t="s">
        <v>919</v>
      </c>
      <c r="E173" s="3" t="s">
        <v>1085</v>
      </c>
      <c r="F173" s="3">
        <v>2</v>
      </c>
      <c r="G173" s="3">
        <v>7</v>
      </c>
      <c r="H173" s="3" t="s">
        <v>642</v>
      </c>
      <c r="I173" s="3" t="s">
        <v>669</v>
      </c>
      <c r="J173" s="3" t="s">
        <v>670</v>
      </c>
      <c r="K173" s="3" t="s">
        <v>1086</v>
      </c>
      <c r="L173" s="3" t="s">
        <v>932</v>
      </c>
      <c r="M173" s="3" t="s">
        <v>1087</v>
      </c>
      <c r="N173" s="3" t="s">
        <v>648</v>
      </c>
      <c r="O173" s="3">
        <v>320</v>
      </c>
      <c r="P173" s="3" t="s">
        <v>736</v>
      </c>
      <c r="Q173" s="3" t="s">
        <v>648</v>
      </c>
      <c r="R173" s="3" t="s">
        <v>648</v>
      </c>
    </row>
    <row r="174" ht="15" customHeight="1" spans="1:18">
      <c r="A174" s="3">
        <v>46</v>
      </c>
      <c r="B174" s="3" t="s">
        <v>392</v>
      </c>
      <c r="C174" s="3" t="s">
        <v>714</v>
      </c>
      <c r="D174" s="3" t="s">
        <v>667</v>
      </c>
      <c r="E174" s="3" t="s">
        <v>1088</v>
      </c>
      <c r="F174" s="3">
        <v>1</v>
      </c>
      <c r="G174" s="3">
        <v>4</v>
      </c>
      <c r="H174" s="3" t="s">
        <v>642</v>
      </c>
      <c r="I174" s="3" t="s">
        <v>669</v>
      </c>
      <c r="J174" s="3" t="s">
        <v>670</v>
      </c>
      <c r="K174" s="3" t="s">
        <v>1089</v>
      </c>
      <c r="L174" s="3" t="s">
        <v>1090</v>
      </c>
      <c r="M174" s="3" t="s">
        <v>1091</v>
      </c>
      <c r="N174" s="3" t="s">
        <v>648</v>
      </c>
      <c r="O174" s="3">
        <v>320</v>
      </c>
      <c r="P174" s="3" t="s">
        <v>913</v>
      </c>
      <c r="Q174" s="3" t="s">
        <v>648</v>
      </c>
      <c r="R174" s="3" t="s">
        <v>648</v>
      </c>
    </row>
    <row r="175" ht="15" customHeight="1" spans="1:18">
      <c r="A175" s="3">
        <v>47</v>
      </c>
      <c r="B175" s="3" t="s">
        <v>376</v>
      </c>
      <c r="C175" s="3" t="s">
        <v>743</v>
      </c>
      <c r="D175" s="3" t="s">
        <v>1092</v>
      </c>
      <c r="E175" s="3" t="s">
        <v>1088</v>
      </c>
      <c r="F175" s="3">
        <v>1</v>
      </c>
      <c r="G175" s="3">
        <v>4</v>
      </c>
      <c r="H175" s="3" t="s">
        <v>749</v>
      </c>
      <c r="I175" s="3" t="s">
        <v>755</v>
      </c>
      <c r="J175" s="3" t="s">
        <v>756</v>
      </c>
      <c r="K175" s="3" t="s">
        <v>1024</v>
      </c>
      <c r="L175" s="3" t="s">
        <v>648</v>
      </c>
      <c r="M175" s="3" t="s">
        <v>1025</v>
      </c>
      <c r="N175" s="3" t="s">
        <v>648</v>
      </c>
      <c r="O175" s="3">
        <v>320</v>
      </c>
      <c r="P175" s="3" t="s">
        <v>1093</v>
      </c>
      <c r="Q175" s="3" t="s">
        <v>648</v>
      </c>
      <c r="R175" s="3" t="s">
        <v>648</v>
      </c>
    </row>
    <row r="176" ht="15" customHeight="1" spans="1:18">
      <c r="A176" s="3">
        <v>48</v>
      </c>
      <c r="B176" s="3" t="s">
        <v>397</v>
      </c>
      <c r="C176" s="3" t="s">
        <v>1094</v>
      </c>
      <c r="D176" s="3" t="s">
        <v>1092</v>
      </c>
      <c r="E176" s="3" t="s">
        <v>1095</v>
      </c>
      <c r="F176" s="3">
        <v>1</v>
      </c>
      <c r="G176" s="3">
        <v>4</v>
      </c>
      <c r="H176" s="3" t="s">
        <v>677</v>
      </c>
      <c r="I176" s="3" t="s">
        <v>755</v>
      </c>
      <c r="J176" s="3" t="s">
        <v>756</v>
      </c>
      <c r="K176" s="3" t="s">
        <v>1096</v>
      </c>
      <c r="L176" s="3" t="s">
        <v>648</v>
      </c>
      <c r="M176" s="3" t="s">
        <v>1097</v>
      </c>
      <c r="N176" s="3" t="s">
        <v>648</v>
      </c>
      <c r="O176" s="3">
        <v>320</v>
      </c>
      <c r="P176" s="3" t="s">
        <v>736</v>
      </c>
      <c r="Q176" s="3" t="s">
        <v>648</v>
      </c>
      <c r="R176" s="3" t="s">
        <v>648</v>
      </c>
    </row>
    <row r="177" ht="15" customHeight="1" spans="1:18">
      <c r="A177" s="3">
        <v>49</v>
      </c>
      <c r="B177" s="3" t="s">
        <v>401</v>
      </c>
      <c r="C177" s="3" t="s">
        <v>797</v>
      </c>
      <c r="D177" s="3" t="s">
        <v>1092</v>
      </c>
      <c r="E177" s="3" t="s">
        <v>1095</v>
      </c>
      <c r="F177" s="3">
        <v>1</v>
      </c>
      <c r="G177" s="3">
        <v>4</v>
      </c>
      <c r="H177" s="3" t="s">
        <v>677</v>
      </c>
      <c r="I177" s="3" t="s">
        <v>755</v>
      </c>
      <c r="J177" s="3" t="s">
        <v>756</v>
      </c>
      <c r="K177" s="3" t="s">
        <v>1096</v>
      </c>
      <c r="L177" s="3" t="s">
        <v>648</v>
      </c>
      <c r="M177" s="3" t="s">
        <v>1097</v>
      </c>
      <c r="N177" s="3" t="s">
        <v>648</v>
      </c>
      <c r="O177" s="3">
        <v>320</v>
      </c>
      <c r="P177" s="3" t="s">
        <v>736</v>
      </c>
      <c r="Q177" s="3" t="s">
        <v>648</v>
      </c>
      <c r="R177" s="3" t="s">
        <v>648</v>
      </c>
    </row>
    <row r="178" ht="15" customHeight="1" spans="1:18">
      <c r="A178" s="3">
        <v>50</v>
      </c>
      <c r="B178" s="3" t="s">
        <v>409</v>
      </c>
      <c r="C178" s="3" t="s">
        <v>719</v>
      </c>
      <c r="D178" s="3" t="s">
        <v>1092</v>
      </c>
      <c r="E178" s="3" t="s">
        <v>1095</v>
      </c>
      <c r="F178" s="3">
        <v>1</v>
      </c>
      <c r="G178" s="3">
        <v>4</v>
      </c>
      <c r="H178" s="3" t="s">
        <v>642</v>
      </c>
      <c r="I178" s="3" t="s">
        <v>755</v>
      </c>
      <c r="J178" s="3" t="s">
        <v>756</v>
      </c>
      <c r="K178" s="3" t="s">
        <v>1096</v>
      </c>
      <c r="L178" s="3" t="s">
        <v>648</v>
      </c>
      <c r="M178" s="3" t="s">
        <v>1097</v>
      </c>
      <c r="N178" s="3" t="s">
        <v>648</v>
      </c>
      <c r="O178" s="3">
        <v>320</v>
      </c>
      <c r="P178" s="3" t="s">
        <v>736</v>
      </c>
      <c r="Q178" s="3" t="s">
        <v>648</v>
      </c>
      <c r="R178" s="3" t="s">
        <v>648</v>
      </c>
    </row>
    <row r="179" ht="15" customHeight="1" spans="1:18">
      <c r="A179" s="3">
        <v>51</v>
      </c>
      <c r="B179" s="3" t="s">
        <v>413</v>
      </c>
      <c r="C179" s="3" t="s">
        <v>795</v>
      </c>
      <c r="D179" s="3" t="s">
        <v>1092</v>
      </c>
      <c r="E179" s="3" t="s">
        <v>1095</v>
      </c>
      <c r="F179" s="3">
        <v>1</v>
      </c>
      <c r="G179" s="3">
        <v>4</v>
      </c>
      <c r="H179" s="3" t="s">
        <v>642</v>
      </c>
      <c r="I179" s="3" t="s">
        <v>755</v>
      </c>
      <c r="J179" s="3" t="s">
        <v>756</v>
      </c>
      <c r="K179" s="3" t="s">
        <v>1096</v>
      </c>
      <c r="L179" s="3" t="s">
        <v>648</v>
      </c>
      <c r="M179" s="3" t="s">
        <v>1097</v>
      </c>
      <c r="N179" s="3" t="s">
        <v>648</v>
      </c>
      <c r="O179" s="3">
        <v>320</v>
      </c>
      <c r="P179" s="3" t="s">
        <v>736</v>
      </c>
      <c r="Q179" s="3" t="s">
        <v>648</v>
      </c>
      <c r="R179" s="3" t="s">
        <v>648</v>
      </c>
    </row>
    <row r="180" ht="15" customHeight="1" spans="1:18">
      <c r="A180" s="3">
        <v>52</v>
      </c>
      <c r="B180" s="3" t="s">
        <v>417</v>
      </c>
      <c r="C180" s="3" t="s">
        <v>806</v>
      </c>
      <c r="D180" s="3" t="s">
        <v>1092</v>
      </c>
      <c r="E180" s="3" t="s">
        <v>1095</v>
      </c>
      <c r="F180" s="3">
        <v>1</v>
      </c>
      <c r="G180" s="3">
        <v>4</v>
      </c>
      <c r="H180" s="3" t="s">
        <v>642</v>
      </c>
      <c r="I180" s="3" t="s">
        <v>755</v>
      </c>
      <c r="J180" s="3" t="s">
        <v>756</v>
      </c>
      <c r="K180" s="3" t="s">
        <v>1096</v>
      </c>
      <c r="L180" s="3" t="s">
        <v>648</v>
      </c>
      <c r="M180" s="3" t="s">
        <v>1097</v>
      </c>
      <c r="N180" s="3" t="s">
        <v>648</v>
      </c>
      <c r="O180" s="3">
        <v>320</v>
      </c>
      <c r="P180" s="3" t="s">
        <v>736</v>
      </c>
      <c r="Q180" s="3" t="s">
        <v>648</v>
      </c>
      <c r="R180" s="3" t="s">
        <v>648</v>
      </c>
    </row>
    <row r="181" ht="15" customHeight="1" spans="1:18">
      <c r="A181" s="3">
        <v>53</v>
      </c>
      <c r="B181" s="3" t="s">
        <v>405</v>
      </c>
      <c r="C181" s="3" t="s">
        <v>800</v>
      </c>
      <c r="D181" s="3" t="s">
        <v>1092</v>
      </c>
      <c r="E181" s="3" t="s">
        <v>1095</v>
      </c>
      <c r="F181" s="3">
        <v>1</v>
      </c>
      <c r="G181" s="3">
        <v>4</v>
      </c>
      <c r="H181" s="3" t="s">
        <v>642</v>
      </c>
      <c r="I181" s="3" t="s">
        <v>755</v>
      </c>
      <c r="J181" s="3" t="s">
        <v>756</v>
      </c>
      <c r="K181" s="3" t="s">
        <v>1096</v>
      </c>
      <c r="L181" s="3" t="s">
        <v>648</v>
      </c>
      <c r="M181" s="3" t="s">
        <v>1097</v>
      </c>
      <c r="N181" s="3" t="s">
        <v>648</v>
      </c>
      <c r="O181" s="3">
        <v>320</v>
      </c>
      <c r="P181" s="3" t="s">
        <v>736</v>
      </c>
      <c r="Q181" s="3" t="s">
        <v>648</v>
      </c>
      <c r="R181" s="3" t="s">
        <v>648</v>
      </c>
    </row>
  </sheetData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教育类</vt:lpstr>
      <vt:lpstr>综合类</vt:lpstr>
      <vt:lpstr>卫生类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发哥</cp:lastModifiedBy>
  <dcterms:created xsi:type="dcterms:W3CDTF">2020-08-05T07:28:00Z</dcterms:created>
  <dcterms:modified xsi:type="dcterms:W3CDTF">2020-08-10T02:31:56Z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