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955" activeTab="9"/>
  </bookViews>
  <sheets>
    <sheet name="封面" sheetId="1" r:id="rId1"/>
    <sheet name="收支总表1" sheetId="2" r:id="rId2"/>
    <sheet name="收入总表2" sheetId="3" r:id="rId3"/>
    <sheet name="支出分类" sheetId="23" r:id="rId4"/>
    <sheet name="支出总表4" sheetId="5" r:id="rId5"/>
    <sheet name="工资福利和个人家庭5" sheetId="6" r:id="rId6"/>
    <sheet name="商品服务支出表6" sheetId="7" r:id="rId7"/>
    <sheet name="项目支出7" sheetId="8" r:id="rId8"/>
    <sheet name="一般财拨总表8" sheetId="9" r:id="rId9"/>
    <sheet name="基金支出12" sheetId="13" r:id="rId10"/>
  </sheets>
  <definedNames>
    <definedName name="a">#N/A</definedName>
    <definedName name="b">#REF!</definedName>
    <definedName name="d">#N/A</definedName>
    <definedName name="e">#N/A</definedName>
    <definedName name="f">#N/A</definedName>
    <definedName name="_xlnm.Print_Area" localSheetId="0">封面!$A$1:$A$4</definedName>
    <definedName name="_xlnm.Print_Area" localSheetId="5">工资福利和个人家庭5!$A$1:$AK$7</definedName>
    <definedName name="_xlnm.Print_Area" localSheetId="9">基金支出12!$A$1:$R$6</definedName>
    <definedName name="_xlnm.Print_Area" localSheetId="6">商品服务支出表6!$A$1:$M$7</definedName>
    <definedName name="_xlnm.Print_Area" localSheetId="2">收入总表2!$A$1:$U$8</definedName>
    <definedName name="_xlnm.Print_Area" localSheetId="7">项目支出7!$A$1:$O$9</definedName>
    <definedName name="_xlnm.Print_Area" localSheetId="8">一般财拨总表8!$A$1:$U$7</definedName>
    <definedName name="_xlnm.Print_Area">#N/A</definedName>
    <definedName name="_xlnm.Print_Titles" localSheetId="0">封面!$1:$4</definedName>
    <definedName name="_xlnm.Print_Titles" localSheetId="5">工资福利和个人家庭5!$1:$7</definedName>
    <definedName name="_xlnm.Print_Titles" localSheetId="9">基金支出12!$1:$6</definedName>
    <definedName name="_xlnm.Print_Titles" localSheetId="6">商品服务支出表6!$1:$6</definedName>
    <definedName name="_xlnm.Print_Titles" localSheetId="2">收入总表2!$1:$8</definedName>
    <definedName name="_xlnm.Print_Titles" localSheetId="1">收支总表1!$1:$5</definedName>
    <definedName name="_xlnm.Print_Titles" localSheetId="7">项目支出7!$1:$8</definedName>
    <definedName name="_xlnm.Print_Titles" localSheetId="8">一般财拨总表8!$1:$6</definedName>
    <definedName name="_xlnm.Print_Titles" localSheetId="4">支出总表4!$1:$6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<sst xmlns="http://schemas.openxmlformats.org/spreadsheetml/2006/main" count="807" uniqueCount="271">
  <si>
    <t>2018年部门预算输出报表</t>
  </si>
  <si>
    <t>梅县区城东镇</t>
  </si>
  <si>
    <t>报送日期： 2018  年  1  月  30  日</t>
  </si>
  <si>
    <t>单位负责人签章：古勇科      财务负责人签章：谢志华       制表人签章：杨希</t>
  </si>
  <si>
    <t>预算01表</t>
  </si>
  <si>
    <t xml:space="preserve"> 收  支  预  算  总  表</t>
  </si>
  <si>
    <t/>
  </si>
  <si>
    <t>单位：元</t>
  </si>
  <si>
    <t>收                             入</t>
  </si>
  <si>
    <t>支                        出</t>
  </si>
  <si>
    <t>支                  出</t>
  </si>
  <si>
    <t>项                    目</t>
  </si>
  <si>
    <t>2018年预算</t>
  </si>
  <si>
    <t>项             目</t>
  </si>
  <si>
    <t>一、预算拨款</t>
  </si>
  <si>
    <t>一、基本支出</t>
  </si>
  <si>
    <t>一、一般公共服务</t>
  </si>
  <si>
    <t xml:space="preserve">    一般预算</t>
  </si>
  <si>
    <t>　　　工资福利支出</t>
  </si>
  <si>
    <t>二、外交</t>
  </si>
  <si>
    <t xml:space="preserve">    基金预算拨款</t>
  </si>
  <si>
    <t>　　　一般商品和服务支出</t>
  </si>
  <si>
    <t>三、国防</t>
  </si>
  <si>
    <t>二、预算外收入</t>
  </si>
  <si>
    <t>　　　对个人和家庭的补助</t>
  </si>
  <si>
    <t xml:space="preserve">四、公共安全   </t>
  </si>
  <si>
    <t xml:space="preserve">    行政事业性收入</t>
  </si>
  <si>
    <t>二、项目支出</t>
  </si>
  <si>
    <t xml:space="preserve">五、教育    </t>
  </si>
  <si>
    <t xml:space="preserve">    主管部门集中收入</t>
  </si>
  <si>
    <t xml:space="preserve">六、科学技术  </t>
  </si>
  <si>
    <t xml:space="preserve">    纳入预算外管理的政府性基金收入</t>
  </si>
  <si>
    <t>　　　专项商品和服务支出</t>
  </si>
  <si>
    <t>七、文化体育与传媒</t>
  </si>
  <si>
    <t xml:space="preserve">    其他预算外收入</t>
  </si>
  <si>
    <t xml:space="preserve">八、社会保障和就业  </t>
  </si>
  <si>
    <t>三、事业收入（不含预算外收入）</t>
  </si>
  <si>
    <t xml:space="preserve">      对企事业单位的补贴</t>
  </si>
  <si>
    <t>九、医疗卫生</t>
  </si>
  <si>
    <t>四、事业单位经营收入</t>
  </si>
  <si>
    <t xml:space="preserve">      赠与</t>
  </si>
  <si>
    <t>十、节能环保</t>
  </si>
  <si>
    <t>五、其他收入</t>
  </si>
  <si>
    <t xml:space="preserve">      债务利息支出</t>
  </si>
  <si>
    <t>十一、城乡社区事务</t>
  </si>
  <si>
    <t xml:space="preserve">      债务还本支出</t>
  </si>
  <si>
    <t>十二、农林水事务</t>
  </si>
  <si>
    <t>　　　其他资本性支出</t>
  </si>
  <si>
    <t>十三、交通运输</t>
  </si>
  <si>
    <t xml:space="preserve">      贷款转贷及产权参股</t>
  </si>
  <si>
    <t>十四、资源勘探电力信息等</t>
  </si>
  <si>
    <t xml:space="preserve">      其他支出　</t>
  </si>
  <si>
    <t>十五、商业服务业等事务</t>
  </si>
  <si>
    <t>十六、金融支出</t>
  </si>
  <si>
    <t>十七、援助其他地区支出</t>
  </si>
  <si>
    <t>十八、国土海洋气象等</t>
  </si>
  <si>
    <t>十九、住房保障支出</t>
  </si>
  <si>
    <t>二十、粮油物资储存事务</t>
  </si>
  <si>
    <t>二十一、预备费</t>
  </si>
  <si>
    <t>二十二、国债还本付息支出</t>
  </si>
  <si>
    <t>二十三、其他支出</t>
  </si>
  <si>
    <t>二十四、转移性支出</t>
  </si>
  <si>
    <t>三、事业单位经营支出</t>
  </si>
  <si>
    <t>本  年  收  入  合  计</t>
  </si>
  <si>
    <t>　　　　本　年　支　出　合　计</t>
  </si>
  <si>
    <t xml:space="preserve">本年支出合计 </t>
  </si>
  <si>
    <t>六、上级补助收入</t>
  </si>
  <si>
    <t>四、对附属单位补助支出</t>
  </si>
  <si>
    <t>七、附属单位上缴收入</t>
  </si>
  <si>
    <t>五、上缴上级支出</t>
  </si>
  <si>
    <t>八、用事业基金弥补收支差额</t>
  </si>
  <si>
    <t xml:space="preserve">结转下年 </t>
  </si>
  <si>
    <t>九、上年结余、结存</t>
  </si>
  <si>
    <t xml:space="preserve">       其中：一般预算拨款</t>
  </si>
  <si>
    <t xml:space="preserve">             基金预算拨款</t>
  </si>
  <si>
    <t xml:space="preserve">             其他结转</t>
  </si>
  <si>
    <t>收      入      总      计</t>
  </si>
  <si>
    <t>支  出  总  计</t>
  </si>
  <si>
    <t>预算02表</t>
  </si>
  <si>
    <t>收入预算总表</t>
  </si>
  <si>
    <t>单位代码</t>
  </si>
  <si>
    <t>单位名称</t>
  </si>
  <si>
    <t>总计</t>
  </si>
  <si>
    <t>上年结余、结存</t>
  </si>
  <si>
    <t>预算拨款</t>
  </si>
  <si>
    <t>预算外资金</t>
  </si>
  <si>
    <t>事业收入（不含预算外资金）</t>
  </si>
  <si>
    <t>事业单位经营收入</t>
  </si>
  <si>
    <t>其他收入</t>
  </si>
  <si>
    <t>上级补助收入</t>
  </si>
  <si>
    <t>附属单位上缴收入</t>
  </si>
  <si>
    <t>用事业基金弥补收支差额</t>
  </si>
  <si>
    <t>小计</t>
  </si>
  <si>
    <t>一般预算拨款结转</t>
  </si>
  <si>
    <t>基金预算拨款结转</t>
  </si>
  <si>
    <t>其他结转</t>
  </si>
  <si>
    <t>一般预算</t>
  </si>
  <si>
    <t>基金预算</t>
  </si>
  <si>
    <t>事业性收费收入</t>
  </si>
  <si>
    <t>主管部门集中收入</t>
  </si>
  <si>
    <t>政府性基金收入</t>
  </si>
  <si>
    <t>其他预算外收入</t>
  </si>
  <si>
    <t>**</t>
  </si>
  <si>
    <t>城东镇人民政府</t>
  </si>
  <si>
    <t xml:space="preserve"> </t>
  </si>
  <si>
    <t xml:space="preserve"> 预算03表</t>
  </si>
  <si>
    <t>支出预算总表（按资金来源）</t>
  </si>
  <si>
    <t xml:space="preserve"> 单位：元</t>
  </si>
  <si>
    <t>科目编码</t>
  </si>
  <si>
    <t>单位名称（科目）</t>
  </si>
  <si>
    <t>财政专户拨款</t>
  </si>
  <si>
    <t>事业收入（不含预算外收入）</t>
  </si>
  <si>
    <t>类</t>
  </si>
  <si>
    <t>款</t>
  </si>
  <si>
    <t>项</t>
  </si>
  <si>
    <t>公共预算拨款</t>
  </si>
  <si>
    <t>基金预算拨款</t>
  </si>
  <si>
    <t>教育收费</t>
  </si>
  <si>
    <t>其他财政专户拨款</t>
  </si>
  <si>
    <t>公共预算结余拨款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</si>
  <si>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</si>
  <si>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</si>
  <si>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</si>
  <si>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</si>
  <si>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</si>
  <si>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</si>
  <si>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</si>
  <si>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</si>
  <si>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</si>
  <si>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</si>
  <si>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</si>
  <si>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</si>
  <si>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</si>
  <si>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</si>
  <si>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</si>
  <si>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</si>
  <si>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</si>
  <si>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合计</t>
  </si>
  <si>
    <t>一般公共服务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</si>
  <si>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3</t>
    </r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</si>
  <si>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1</t>
    </r>
  </si>
  <si>
    <t>行政运行</t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</si>
  <si>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6</t>
    </r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</si>
  <si>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1</t>
    </r>
  </si>
  <si>
    <r>
      <rPr>
        <sz val="10"/>
        <color indexed="8"/>
        <rFont val="宋体"/>
        <charset val="134"/>
      </rPr>
      <t>1</t>
    </r>
    <r>
      <rPr>
        <sz val="10"/>
        <color indexed="8"/>
        <rFont val="宋体"/>
        <charset val="134"/>
      </rPr>
      <t>0</t>
    </r>
  </si>
  <si>
    <r>
      <rPr>
        <sz val="10"/>
        <color indexed="8"/>
        <rFont val="宋体"/>
        <charset val="134"/>
      </rPr>
      <t>5</t>
    </r>
    <r>
      <rPr>
        <sz val="10"/>
        <color indexed="8"/>
        <rFont val="宋体"/>
        <charset val="134"/>
      </rPr>
      <t>0</t>
    </r>
  </si>
  <si>
    <t>事业运行</t>
  </si>
  <si>
    <r>
      <rPr>
        <sz val="10"/>
        <color indexed="8"/>
        <rFont val="宋体"/>
        <charset val="134"/>
      </rPr>
      <t>2</t>
    </r>
    <r>
      <rPr>
        <sz val="10"/>
        <color indexed="8"/>
        <rFont val="宋体"/>
        <charset val="134"/>
      </rPr>
      <t>04</t>
    </r>
  </si>
  <si>
    <t>公共安全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</si>
  <si>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2</t>
    </r>
  </si>
  <si>
    <r>
      <rPr>
        <sz val="10"/>
        <color indexed="8"/>
        <rFont val="宋体"/>
        <charset val="134"/>
      </rPr>
      <t>2</t>
    </r>
    <r>
      <rPr>
        <sz val="10"/>
        <color indexed="8"/>
        <rFont val="宋体"/>
        <charset val="134"/>
      </rPr>
      <t>07</t>
    </r>
  </si>
  <si>
    <t>文化体育与传媒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</si>
  <si>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9</t>
    </r>
  </si>
  <si>
    <t>群众文化</t>
  </si>
  <si>
    <r>
      <rPr>
        <sz val="10"/>
        <rFont val="宋体"/>
        <charset val="134"/>
      </rPr>
      <t>2</t>
    </r>
    <r>
      <rPr>
        <sz val="10"/>
        <rFont val="宋体"/>
        <charset val="134"/>
      </rPr>
      <t>10</t>
    </r>
  </si>
  <si>
    <t>医疗卫生</t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</si>
  <si>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7</t>
    </r>
  </si>
  <si>
    <r>
      <rPr>
        <sz val="10"/>
        <color indexed="8"/>
        <rFont val="宋体"/>
        <charset val="134"/>
      </rPr>
      <t>9</t>
    </r>
    <r>
      <rPr>
        <sz val="10"/>
        <color indexed="8"/>
        <rFont val="宋体"/>
        <charset val="134"/>
      </rPr>
      <t>9</t>
    </r>
  </si>
  <si>
    <t>其他计划生育事务</t>
  </si>
  <si>
    <r>
      <rPr>
        <sz val="10"/>
        <color indexed="8"/>
        <rFont val="宋体"/>
        <charset val="134"/>
      </rPr>
      <t>2</t>
    </r>
    <r>
      <rPr>
        <sz val="10"/>
        <color indexed="8"/>
        <rFont val="宋体"/>
        <charset val="134"/>
      </rPr>
      <t>12</t>
    </r>
  </si>
  <si>
    <t>城乡社区事务</t>
  </si>
  <si>
    <t>其他城乡社区公共设施支出</t>
  </si>
  <si>
    <r>
      <rPr>
        <sz val="10"/>
        <rFont val="宋体"/>
        <charset val="134"/>
      </rPr>
      <t>2</t>
    </r>
    <r>
      <rPr>
        <sz val="10"/>
        <rFont val="宋体"/>
        <charset val="134"/>
      </rPr>
      <t>13</t>
    </r>
  </si>
  <si>
    <t>农林水事务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</si>
  <si>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4</t>
    </r>
  </si>
  <si>
    <t>农业事业机构</t>
  </si>
  <si>
    <t>06</t>
  </si>
  <si>
    <t>其他扶贫支出</t>
  </si>
  <si>
    <t>预算04表</t>
  </si>
  <si>
    <t>支出预算总表（按支出构成）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</si>
  <si>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</si>
  <si>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</si>
  <si>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</si>
  <si>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</si>
  <si>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</si>
  <si>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</si>
  <si>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商品和服务支出</t>
  </si>
  <si>
    <t>对个人和家庭的补助</t>
  </si>
  <si>
    <t>对企事业单位补贴</t>
  </si>
  <si>
    <t>赠与</t>
  </si>
  <si>
    <t>债务利息支出</t>
  </si>
  <si>
    <t>债务还本支出</t>
  </si>
  <si>
    <t>其他资本性支出</t>
  </si>
  <si>
    <t>贷款转贷及产权参股</t>
  </si>
  <si>
    <t>其他支出</t>
  </si>
  <si>
    <t>预算05表</t>
  </si>
  <si>
    <t>基本支出预算表———工资福利支出、对个人和家庭的补助支出预算表</t>
  </si>
  <si>
    <t>对个人和家庭的补助支出</t>
  </si>
  <si>
    <t>合  计</t>
  </si>
  <si>
    <t>基本工资</t>
  </si>
  <si>
    <t>津贴补贴</t>
  </si>
  <si>
    <t>奖金</t>
  </si>
  <si>
    <t>机关事业单位基本养老保险缴费</t>
  </si>
  <si>
    <t>职业年金缴费</t>
  </si>
  <si>
    <t>职工基本医疗保险缴费</t>
  </si>
  <si>
    <t>公务员医疗保险缴费</t>
  </si>
  <si>
    <t>其他社会保障缴费</t>
  </si>
  <si>
    <t>住房公积金</t>
  </si>
  <si>
    <t>伙食补助费</t>
  </si>
  <si>
    <t>医疗费</t>
  </si>
  <si>
    <t>其他工资福利支出</t>
  </si>
  <si>
    <t>抚恤金</t>
  </si>
  <si>
    <t>生活补助</t>
  </si>
  <si>
    <t>救济费</t>
  </si>
  <si>
    <t>医疗费补助</t>
  </si>
  <si>
    <t>奖励金</t>
  </si>
  <si>
    <t>助学金</t>
  </si>
  <si>
    <t>个人农业生产补贴</t>
  </si>
  <si>
    <t>离休费</t>
  </si>
  <si>
    <t>退休费</t>
  </si>
  <si>
    <t>退职（役）费</t>
  </si>
  <si>
    <t>其他对个人和家庭的补助</t>
  </si>
  <si>
    <t>预算06表</t>
  </si>
  <si>
    <t>基本支出预算表———商品和服务支出预算表</t>
  </si>
  <si>
    <t>办公费</t>
  </si>
  <si>
    <t>印刷费</t>
  </si>
  <si>
    <t>手续费</t>
  </si>
  <si>
    <t>水费</t>
  </si>
  <si>
    <t>电费</t>
  </si>
  <si>
    <t>邮电费</t>
  </si>
  <si>
    <t>物业管理费</t>
  </si>
  <si>
    <t>差旅费</t>
  </si>
  <si>
    <t>租赁费</t>
  </si>
  <si>
    <t>工会经费</t>
  </si>
  <si>
    <t>福利费</t>
  </si>
  <si>
    <t>其他交通费用</t>
  </si>
  <si>
    <t>税金及附加费用</t>
  </si>
  <si>
    <t>会议费</t>
  </si>
  <si>
    <t>培训费</t>
  </si>
  <si>
    <t>专用材料费</t>
  </si>
  <si>
    <t>被装购置费</t>
  </si>
  <si>
    <t>专用燃料费</t>
  </si>
  <si>
    <t>咨询费</t>
  </si>
  <si>
    <t>劳务费</t>
  </si>
  <si>
    <t>委托物业费</t>
  </si>
  <si>
    <t>公务接待费</t>
  </si>
  <si>
    <t>因公出国（境）费</t>
  </si>
  <si>
    <t>公务用车运行维护费</t>
  </si>
  <si>
    <t>维修（护）费</t>
  </si>
  <si>
    <t>其他商品和服务支出</t>
  </si>
  <si>
    <t>预算07表</t>
  </si>
  <si>
    <t>项目支出预算表</t>
  </si>
  <si>
    <t>项目名称（单位/科目）</t>
  </si>
  <si>
    <t>起止年</t>
  </si>
  <si>
    <t>终止年</t>
  </si>
  <si>
    <t>资     金     来      源</t>
  </si>
  <si>
    <t>上年预算结转</t>
  </si>
  <si>
    <t>公共预算结转拨款</t>
  </si>
  <si>
    <t>基金预算结转拨款</t>
  </si>
  <si>
    <t>18</t>
  </si>
  <si>
    <t xml:space="preserve">      合计</t>
  </si>
  <si>
    <t>03</t>
  </si>
  <si>
    <t>99</t>
  </si>
  <si>
    <t>计划生育专项（其他政府办公厅事务支出）</t>
  </si>
  <si>
    <t>01</t>
  </si>
  <si>
    <t>42</t>
  </si>
  <si>
    <t>城东镇潮塘村旅游景点道路改造建设（农村道路建设）</t>
  </si>
  <si>
    <t>预算08表</t>
  </si>
  <si>
    <t>公共财政预算拨款支出预算表</t>
  </si>
  <si>
    <t>单位名称（功能科目）</t>
  </si>
  <si>
    <t>项目备注</t>
  </si>
  <si>
    <t>一般商品和服务支出</t>
  </si>
  <si>
    <t>专项商品和服务支出</t>
  </si>
  <si>
    <t>转移性支出</t>
  </si>
  <si>
    <t>基本建设支出</t>
  </si>
  <si>
    <t>商品和服务支出-办公费</t>
  </si>
  <si>
    <t>非统发工资-交通补贴</t>
  </si>
  <si>
    <t>19</t>
  </si>
  <si>
    <t>20</t>
  </si>
  <si>
    <t>预算12表</t>
  </si>
  <si>
    <t>政府性基金支出预算表</t>
  </si>
</sst>
</file>

<file path=xl/styles.xml><?xml version="1.0" encoding="utf-8"?>
<styleSheet xmlns="http://schemas.openxmlformats.org/spreadsheetml/2006/main">
  <numFmts count="13">
    <numFmt numFmtId="176" formatCode="0.00_ "/>
    <numFmt numFmtId="177" formatCode="#,##0.0_ "/>
    <numFmt numFmtId="178" formatCode="#,##0.00_);[Red]\(#,##0.00\)"/>
    <numFmt numFmtId="179" formatCode="0000"/>
    <numFmt numFmtId="180" formatCode="00"/>
    <numFmt numFmtId="42" formatCode="_ &quot;￥&quot;* #,##0_ ;_ &quot;￥&quot;* \-#,##0_ ;_ &quot;￥&quot;* &quot;-&quot;_ ;_ @_ "/>
    <numFmt numFmtId="41" formatCode="_ * #,##0_ ;_ * \-#,##0_ ;_ * &quot;-&quot;_ ;_ @_ "/>
    <numFmt numFmtId="181" formatCode="* #,##0.00;* \-#,##0.00;* &quot;&quot;??;@"/>
    <numFmt numFmtId="182" formatCode="#,##0.0000"/>
    <numFmt numFmtId="44" formatCode="_ &quot;￥&quot;* #,##0.00_ ;_ &quot;￥&quot;* \-#,##0.00_ ;_ &quot;￥&quot;* &quot;-&quot;??_ ;_ @_ "/>
    <numFmt numFmtId="183" formatCode="0_ "/>
    <numFmt numFmtId="184" formatCode=";;"/>
    <numFmt numFmtId="185" formatCode="#,##0.00_ "/>
  </numFmts>
  <fonts count="44">
    <font>
      <sz val="9"/>
      <name val="宋体"/>
      <charset val="134"/>
    </font>
    <font>
      <sz val="10"/>
      <name val="宋体"/>
      <charset val="134"/>
    </font>
    <font>
      <sz val="10"/>
      <color indexed="48"/>
      <name val="宋体"/>
      <charset val="134"/>
    </font>
    <font>
      <b/>
      <sz val="12"/>
      <name val="宋体"/>
      <charset val="134"/>
    </font>
    <font>
      <b/>
      <sz val="12"/>
      <color indexed="48"/>
      <name val="宋体"/>
      <charset val="134"/>
    </font>
    <font>
      <sz val="10"/>
      <color indexed="8"/>
      <name val="宋体"/>
      <charset val="134"/>
    </font>
    <font>
      <b/>
      <sz val="17"/>
      <color indexed="8"/>
      <name val="宋体"/>
      <charset val="134"/>
    </font>
    <font>
      <b/>
      <sz val="17"/>
      <name val="宋体"/>
      <charset val="134"/>
    </font>
    <font>
      <b/>
      <sz val="14"/>
      <color indexed="8"/>
      <name val="宋体"/>
      <charset val="134"/>
    </font>
    <font>
      <b/>
      <sz val="14"/>
      <name val="宋体"/>
      <charset val="134"/>
    </font>
    <font>
      <sz val="10"/>
      <color indexed="17"/>
      <name val="宋体"/>
      <charset val="134"/>
    </font>
    <font>
      <sz val="10"/>
      <color indexed="12"/>
      <name val="宋体"/>
      <charset val="134"/>
    </font>
    <font>
      <b/>
      <sz val="10"/>
      <color indexed="8"/>
      <name val="宋体"/>
      <charset val="134"/>
    </font>
    <font>
      <sz val="9"/>
      <color indexed="8"/>
      <name val="宋体"/>
      <charset val="134"/>
    </font>
    <font>
      <b/>
      <sz val="16"/>
      <color indexed="8"/>
      <name val="宋体"/>
      <charset val="134"/>
    </font>
    <font>
      <b/>
      <sz val="16"/>
      <name val="宋体"/>
      <charset val="134"/>
    </font>
    <font>
      <sz val="10"/>
      <color indexed="8"/>
      <name val="Times New Roman"/>
      <charset val="134"/>
    </font>
    <font>
      <sz val="10"/>
      <color theme="1"/>
      <name val="宋体"/>
      <charset val="134"/>
      <scheme val="minor"/>
    </font>
    <font>
      <b/>
      <sz val="18"/>
      <name val="宋体"/>
      <charset val="134"/>
    </font>
    <font>
      <b/>
      <sz val="10"/>
      <name val="宋体"/>
      <charset val="134"/>
    </font>
    <font>
      <sz val="10"/>
      <name val="Times New Roman"/>
      <charset val="134"/>
    </font>
    <font>
      <sz val="48"/>
      <name val="宋体"/>
      <charset val="134"/>
    </font>
    <font>
      <sz val="26"/>
      <name val="宋体"/>
      <charset val="134"/>
    </font>
    <font>
      <sz val="9"/>
      <color indexed="9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28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/>
      <top style="thin">
        <color auto="true"/>
      </top>
      <bottom/>
      <diagonal/>
    </border>
    <border>
      <left/>
      <right/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25" fillId="11" borderId="0" applyNumberFormat="false" applyBorder="false" applyAlignment="false" applyProtection="false">
      <alignment vertical="center"/>
    </xf>
    <xf numFmtId="0" fontId="24" fillId="13" borderId="0" applyNumberFormat="false" applyBorder="false" applyAlignment="false" applyProtection="false">
      <alignment vertical="center"/>
    </xf>
    <xf numFmtId="0" fontId="30" fillId="10" borderId="22" applyNumberFormat="false" applyAlignment="false" applyProtection="false">
      <alignment vertical="center"/>
    </xf>
    <xf numFmtId="0" fontId="32" fillId="18" borderId="24" applyNumberFormat="false" applyAlignment="false" applyProtection="false">
      <alignment vertical="center"/>
    </xf>
    <xf numFmtId="0" fontId="37" fillId="22" borderId="0" applyNumberFormat="false" applyBorder="false" applyAlignment="false" applyProtection="false">
      <alignment vertical="center"/>
    </xf>
    <xf numFmtId="0" fontId="38" fillId="0" borderId="25" applyNumberFormat="false" applyFill="false" applyAlignment="false" applyProtection="false">
      <alignment vertical="center"/>
    </xf>
    <xf numFmtId="0" fontId="39" fillId="0" borderId="0" applyNumberFormat="false" applyFill="false" applyBorder="false" applyAlignment="false" applyProtection="false">
      <alignment vertical="center"/>
    </xf>
    <xf numFmtId="0" fontId="36" fillId="0" borderId="25" applyNumberFormat="false" applyFill="false" applyAlignment="false" applyProtection="false">
      <alignment vertical="center"/>
    </xf>
    <xf numFmtId="0" fontId="24" fillId="33" borderId="0" applyNumberFormat="false" applyBorder="false" applyAlignment="false" applyProtection="false">
      <alignment vertical="center"/>
    </xf>
    <xf numFmtId="41" fontId="28" fillId="0" borderId="0" applyFont="false" applyFill="false" applyBorder="false" applyAlignment="false" applyProtection="false">
      <alignment vertical="center"/>
    </xf>
    <xf numFmtId="0" fontId="24" fillId="23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25" fillId="12" borderId="0" applyNumberFormat="false" applyBorder="false" applyAlignment="false" applyProtection="false">
      <alignment vertical="center"/>
    </xf>
    <xf numFmtId="0" fontId="27" fillId="0" borderId="20" applyNumberFormat="false" applyFill="false" applyAlignment="false" applyProtection="false">
      <alignment vertical="center"/>
    </xf>
    <xf numFmtId="0" fontId="42" fillId="0" borderId="27" applyNumberFormat="false" applyFill="false" applyAlignment="false" applyProtection="false">
      <alignment vertical="center"/>
    </xf>
    <xf numFmtId="0" fontId="24" fillId="16" borderId="0" applyNumberFormat="false" applyBorder="false" applyAlignment="false" applyProtection="false">
      <alignment vertical="center"/>
    </xf>
    <xf numFmtId="0" fontId="24" fillId="14" borderId="0" applyNumberFormat="false" applyBorder="false" applyAlignment="false" applyProtection="false">
      <alignment vertical="center"/>
    </xf>
    <xf numFmtId="0" fontId="25" fillId="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24" fillId="24" borderId="0" applyNumberFormat="false" applyBorder="false" applyAlignment="false" applyProtection="false">
      <alignment vertical="center"/>
    </xf>
    <xf numFmtId="0" fontId="29" fillId="0" borderId="21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24" fillId="19" borderId="0" applyNumberFormat="false" applyBorder="false" applyAlignment="false" applyProtection="false">
      <alignment vertical="center"/>
    </xf>
    <xf numFmtId="42" fontId="28" fillId="0" borderId="0" applyFont="false" applyFill="false" applyBorder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0" fontId="24" fillId="25" borderId="0" applyNumberFormat="false" applyBorder="false" applyAlignment="false" applyProtection="false">
      <alignment vertical="center"/>
    </xf>
    <xf numFmtId="0" fontId="28" fillId="15" borderId="23" applyNumberFormat="false" applyFont="false" applyAlignment="false" applyProtection="false">
      <alignment vertical="center"/>
    </xf>
    <xf numFmtId="0" fontId="25" fillId="9" borderId="0" applyNumberFormat="false" applyBorder="false" applyAlignment="false" applyProtection="false">
      <alignment vertical="center"/>
    </xf>
    <xf numFmtId="0" fontId="41" fillId="26" borderId="0" applyNumberFormat="false" applyBorder="false" applyAlignment="false" applyProtection="false">
      <alignment vertical="center"/>
    </xf>
    <xf numFmtId="0" fontId="24" fillId="17" borderId="0" applyNumberFormat="false" applyBorder="false" applyAlignment="false" applyProtection="false">
      <alignment vertical="center"/>
    </xf>
    <xf numFmtId="0" fontId="35" fillId="20" borderId="0" applyNumberFormat="false" applyBorder="false" applyAlignment="false" applyProtection="false">
      <alignment vertical="center"/>
    </xf>
    <xf numFmtId="0" fontId="40" fillId="10" borderId="26" applyNumberFormat="false" applyAlignment="false" applyProtection="false">
      <alignment vertical="center"/>
    </xf>
    <xf numFmtId="0" fontId="25" fillId="21" borderId="0" applyNumberFormat="false" applyBorder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25" fillId="28" borderId="0" applyNumberFormat="false" applyBorder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25" fillId="30" borderId="0" applyNumberFormat="false" applyBorder="false" applyAlignment="false" applyProtection="false">
      <alignment vertical="center"/>
    </xf>
    <xf numFmtId="9" fontId="28" fillId="0" borderId="0" applyFont="false" applyFill="false" applyBorder="false" applyAlignment="false" applyProtection="false">
      <alignment vertical="center"/>
    </xf>
    <xf numFmtId="0" fontId="25" fillId="31" borderId="0" applyNumberFormat="false" applyBorder="false" applyAlignment="false" applyProtection="false">
      <alignment vertical="center"/>
    </xf>
    <xf numFmtId="44" fontId="28" fillId="0" borderId="0" applyFont="false" applyFill="false" applyBorder="false" applyAlignment="false" applyProtection="false">
      <alignment vertical="center"/>
    </xf>
    <xf numFmtId="0" fontId="25" fillId="34" borderId="0" applyNumberFormat="false" applyBorder="false" applyAlignment="false" applyProtection="false">
      <alignment vertical="center"/>
    </xf>
    <xf numFmtId="0" fontId="24" fillId="32" borderId="0" applyNumberFormat="false" applyBorder="false" applyAlignment="false" applyProtection="false">
      <alignment vertical="center"/>
    </xf>
    <xf numFmtId="0" fontId="43" fillId="35" borderId="26" applyNumberFormat="false" applyAlignment="false" applyProtection="false">
      <alignment vertical="center"/>
    </xf>
    <xf numFmtId="0" fontId="24" fillId="7" borderId="0" applyNumberFormat="false" applyBorder="false" applyAlignment="false" applyProtection="false">
      <alignment vertical="center"/>
    </xf>
    <xf numFmtId="0" fontId="25" fillId="6" borderId="0" applyNumberFormat="false" applyBorder="false" applyAlignment="false" applyProtection="false">
      <alignment vertical="center"/>
    </xf>
    <xf numFmtId="0" fontId="24" fillId="5" borderId="0" applyNumberFormat="false" applyBorder="false" applyAlignment="false" applyProtection="false">
      <alignment vertical="center"/>
    </xf>
  </cellStyleXfs>
  <cellXfs count="256">
    <xf numFmtId="0" fontId="0" fillId="0" borderId="0" xfId="0"/>
    <xf numFmtId="0" fontId="1" fillId="0" borderId="0" xfId="0" applyFont="true" applyAlignment="true">
      <alignment horizontal="center" vertical="center"/>
    </xf>
    <xf numFmtId="49" fontId="1" fillId="0" borderId="0" xfId="0" applyNumberFormat="true" applyFont="true" applyAlignment="true">
      <alignment horizontal="center" vertical="center"/>
    </xf>
    <xf numFmtId="0" fontId="1" fillId="0" borderId="0" xfId="0" applyFont="true" applyAlignment="true">
      <alignment horizontal="left" vertical="center"/>
    </xf>
    <xf numFmtId="181" fontId="1" fillId="0" borderId="0" xfId="0" applyNumberFormat="true" applyFont="true" applyAlignment="true">
      <alignment vertical="center"/>
    </xf>
    <xf numFmtId="181" fontId="2" fillId="0" borderId="0" xfId="0" applyNumberFormat="true" applyFont="true" applyAlignment="true">
      <alignment vertical="center"/>
    </xf>
    <xf numFmtId="0" fontId="1" fillId="0" borderId="0" xfId="0" applyFont="true" applyAlignment="true">
      <alignment vertical="center"/>
    </xf>
    <xf numFmtId="0" fontId="1" fillId="0" borderId="0" xfId="0" applyNumberFormat="true" applyFont="true" applyAlignment="true">
      <alignment horizontal="center" vertical="center"/>
    </xf>
    <xf numFmtId="0" fontId="3" fillId="0" borderId="0" xfId="0" applyNumberFormat="true" applyFont="true" applyFill="true" applyAlignment="true" applyProtection="true">
      <alignment horizontal="center" vertical="center"/>
    </xf>
    <xf numFmtId="0" fontId="3" fillId="0" borderId="0" xfId="0" applyNumberFormat="true" applyFont="true" applyAlignment="true">
      <alignment horizontal="centerContinuous" vertical="center"/>
    </xf>
    <xf numFmtId="0" fontId="1" fillId="0" borderId="1" xfId="0" applyNumberFormat="true" applyFont="true" applyFill="true" applyBorder="true" applyAlignment="true">
      <alignment horizontal="center" vertical="center" wrapText="true"/>
    </xf>
    <xf numFmtId="0" fontId="1" fillId="0" borderId="2" xfId="0" applyNumberFormat="true" applyFont="true" applyFill="true" applyBorder="true" applyAlignment="true">
      <alignment horizontal="center" vertical="center"/>
    </xf>
    <xf numFmtId="0" fontId="1" fillId="2" borderId="1" xfId="0" applyNumberFormat="true" applyFont="true" applyFill="true" applyBorder="true" applyAlignment="true" applyProtection="true">
      <alignment horizontal="center" vertical="center" wrapText="true"/>
    </xf>
    <xf numFmtId="0" fontId="1" fillId="2" borderId="3" xfId="19" applyNumberFormat="true" applyFont="true" applyFill="true" applyBorder="true" applyAlignment="true" applyProtection="true">
      <alignment horizontal="center" vertical="center" wrapText="true"/>
    </xf>
    <xf numFmtId="0" fontId="1" fillId="0" borderId="4" xfId="0" applyNumberFormat="true" applyFont="true" applyFill="true" applyBorder="true" applyAlignment="true">
      <alignment horizontal="center" vertical="center"/>
    </xf>
    <xf numFmtId="49" fontId="1" fillId="0" borderId="1" xfId="0" applyNumberFormat="true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left" vertical="center"/>
    </xf>
    <xf numFmtId="181" fontId="1" fillId="0" borderId="1" xfId="0" applyNumberFormat="true" applyFont="true" applyFill="true" applyBorder="true" applyAlignment="true">
      <alignment vertical="center"/>
    </xf>
    <xf numFmtId="181" fontId="1" fillId="0" borderId="1" xfId="0" applyNumberFormat="true" applyFont="true" applyBorder="true" applyAlignment="true">
      <alignment vertical="center"/>
    </xf>
    <xf numFmtId="0" fontId="1" fillId="0" borderId="1" xfId="0" applyFont="true" applyBorder="true" applyAlignment="true">
      <alignment horizontal="left" vertical="center"/>
    </xf>
    <xf numFmtId="49" fontId="1" fillId="0" borderId="1" xfId="0" applyNumberFormat="true" applyFont="true" applyBorder="true" applyAlignment="true">
      <alignment horizontal="center" vertical="center"/>
    </xf>
    <xf numFmtId="0" fontId="1" fillId="2" borderId="2" xfId="19" applyNumberFormat="true" applyFont="true" applyFill="true" applyBorder="true" applyAlignment="true" applyProtection="true">
      <alignment horizontal="center" vertical="center" wrapText="true"/>
    </xf>
    <xf numFmtId="0" fontId="2" fillId="0" borderId="0" xfId="0" applyNumberFormat="true" applyFont="true" applyAlignment="true">
      <alignment horizontal="center" vertical="center"/>
    </xf>
    <xf numFmtId="181" fontId="1" fillId="0" borderId="0" xfId="0" applyNumberFormat="true" applyFont="true" applyAlignment="true">
      <alignment horizontal="right" vertical="center"/>
    </xf>
    <xf numFmtId="0" fontId="4" fillId="0" borderId="0" xfId="0" applyNumberFormat="true" applyFont="true" applyAlignment="true">
      <alignment horizontal="centerContinuous" vertical="center"/>
    </xf>
    <xf numFmtId="181" fontId="2" fillId="0" borderId="1" xfId="0" applyNumberFormat="true" applyFont="true" applyFill="true" applyBorder="true" applyAlignment="true">
      <alignment vertical="center"/>
    </xf>
    <xf numFmtId="0" fontId="1" fillId="0" borderId="1" xfId="0" applyFont="true" applyFill="true" applyBorder="true" applyAlignment="true">
      <alignment vertical="center"/>
    </xf>
    <xf numFmtId="0" fontId="1" fillId="0" borderId="1" xfId="0" applyFont="true" applyBorder="true" applyAlignment="true">
      <alignment vertical="center"/>
    </xf>
    <xf numFmtId="181" fontId="2" fillId="0" borderId="1" xfId="0" applyNumberFormat="true" applyFont="true" applyBorder="true" applyAlignment="true">
      <alignment vertical="center"/>
    </xf>
    <xf numFmtId="0" fontId="5" fillId="0" borderId="0" xfId="0" applyNumberFormat="true" applyFont="true" applyFill="true" applyBorder="true" applyAlignment="true" applyProtection="true">
      <alignment horizontal="left" vertical="center"/>
    </xf>
    <xf numFmtId="0" fontId="5" fillId="0" borderId="0" xfId="0" applyNumberFormat="true" applyFont="true" applyFill="true" applyBorder="true" applyAlignment="true" applyProtection="true">
      <alignment horizontal="right" vertical="center"/>
    </xf>
    <xf numFmtId="0" fontId="6" fillId="0" borderId="0" xfId="0" applyNumberFormat="true" applyFont="true" applyFill="true" applyBorder="true" applyAlignment="true" applyProtection="true">
      <alignment horizontal="center" vertical="center"/>
    </xf>
    <xf numFmtId="0" fontId="7" fillId="0" borderId="0" xfId="0" applyNumberFormat="true" applyFont="true" applyFill="true" applyBorder="true" applyAlignment="true" applyProtection="true">
      <alignment horizontal="center" vertical="center"/>
    </xf>
    <xf numFmtId="0" fontId="8" fillId="0" borderId="0" xfId="0" applyNumberFormat="true" applyFont="true" applyFill="true" applyBorder="true" applyAlignment="true" applyProtection="true">
      <alignment horizontal="center" vertical="center"/>
    </xf>
    <xf numFmtId="0" fontId="9" fillId="0" borderId="0" xfId="0" applyNumberFormat="true" applyFont="true" applyFill="true" applyBorder="true" applyAlignment="true" applyProtection="true">
      <alignment horizontal="center" vertical="center"/>
    </xf>
    <xf numFmtId="0" fontId="8" fillId="0" borderId="5" xfId="0" applyNumberFormat="true" applyFont="true" applyFill="true" applyBorder="true" applyAlignment="true" applyProtection="true">
      <alignment horizontal="center" vertical="center"/>
    </xf>
    <xf numFmtId="0" fontId="5" fillId="2" borderId="6" xfId="0" applyNumberFormat="true" applyFont="true" applyFill="true" applyBorder="true" applyAlignment="true" applyProtection="true">
      <alignment horizontal="center" vertical="center" wrapText="true"/>
    </xf>
    <xf numFmtId="0" fontId="1" fillId="2" borderId="6" xfId="0" applyNumberFormat="true" applyFont="true" applyFill="true" applyBorder="true" applyAlignment="true" applyProtection="true">
      <alignment horizontal="center" vertical="center" wrapText="true"/>
    </xf>
    <xf numFmtId="0" fontId="5" fillId="0" borderId="6" xfId="0" applyNumberFormat="true" applyFont="true" applyFill="true" applyBorder="true" applyAlignment="true" applyProtection="true">
      <alignment horizontal="center" vertical="center"/>
    </xf>
    <xf numFmtId="0" fontId="1" fillId="0" borderId="6" xfId="0" applyNumberFormat="true" applyFont="true" applyFill="true" applyBorder="true" applyAlignment="true" applyProtection="true">
      <alignment horizontal="center" vertical="center"/>
    </xf>
    <xf numFmtId="0" fontId="1" fillId="0" borderId="6" xfId="0" applyNumberFormat="true" applyFont="true" applyFill="true" applyBorder="true" applyAlignment="true" applyProtection="true">
      <alignment horizontal="left" vertical="center"/>
    </xf>
    <xf numFmtId="0" fontId="0" fillId="0" borderId="6" xfId="0" applyNumberFormat="true" applyFont="true" applyFill="true" applyBorder="true" applyAlignment="true" applyProtection="true">
      <alignment horizontal="left" vertical="center"/>
    </xf>
    <xf numFmtId="49" fontId="5" fillId="0" borderId="1" xfId="0" applyNumberFormat="true" applyFont="true" applyFill="true" applyBorder="true" applyAlignment="true" applyProtection="true">
      <alignment horizontal="center"/>
    </xf>
    <xf numFmtId="49" fontId="1" fillId="0" borderId="1" xfId="0" applyNumberFormat="true" applyFont="true" applyFill="true" applyBorder="true" applyAlignment="true" applyProtection="true">
      <alignment horizontal="center"/>
    </xf>
    <xf numFmtId="49" fontId="1" fillId="0" borderId="1" xfId="0" applyNumberFormat="true" applyFont="true" applyFill="true" applyBorder="true" applyAlignment="true" applyProtection="true"/>
    <xf numFmtId="49" fontId="5" fillId="0" borderId="1" xfId="0" applyNumberFormat="true" applyFont="true" applyFill="true" applyBorder="true" applyAlignment="true" applyProtection="true"/>
    <xf numFmtId="49" fontId="1" fillId="0" borderId="1" xfId="0" applyNumberFormat="true" applyFont="true" applyBorder="true" applyAlignment="true">
      <alignment horizontal="center"/>
    </xf>
    <xf numFmtId="0" fontId="0" fillId="0" borderId="1" xfId="0" applyBorder="true"/>
    <xf numFmtId="0" fontId="5" fillId="2" borderId="7" xfId="0" applyNumberFormat="true" applyFont="true" applyFill="true" applyBorder="true" applyAlignment="true" applyProtection="true">
      <alignment horizontal="center" vertical="center" wrapText="true"/>
    </xf>
    <xf numFmtId="0" fontId="1" fillId="2" borderId="7" xfId="0" applyNumberFormat="true" applyFont="true" applyFill="true" applyBorder="true" applyAlignment="true" applyProtection="true">
      <alignment horizontal="center" vertical="center" wrapText="true"/>
    </xf>
    <xf numFmtId="0" fontId="1" fillId="0" borderId="1" xfId="0" applyFont="true" applyFill="true" applyBorder="true"/>
    <xf numFmtId="4" fontId="10" fillId="0" borderId="8" xfId="0" applyNumberFormat="true" applyFont="true" applyFill="true" applyBorder="true" applyAlignment="true" applyProtection="true">
      <alignment horizontal="right" vertical="center"/>
    </xf>
    <xf numFmtId="4" fontId="11" fillId="0" borderId="6" xfId="0" applyNumberFormat="true" applyFont="true" applyFill="true" applyBorder="true" applyAlignment="true" applyProtection="true">
      <alignment horizontal="right" vertical="center"/>
    </xf>
    <xf numFmtId="0" fontId="1" fillId="0" borderId="1" xfId="0" applyNumberFormat="true" applyFont="true" applyFill="true" applyBorder="true" applyAlignment="true" applyProtection="true"/>
    <xf numFmtId="0" fontId="5" fillId="0" borderId="1" xfId="0" applyNumberFormat="true" applyFont="true" applyFill="true" applyBorder="true" applyAlignment="true" applyProtection="true"/>
    <xf numFmtId="0" fontId="5" fillId="0" borderId="6" xfId="0" applyNumberFormat="true" applyFont="true" applyFill="true" applyBorder="true" applyAlignment="true" applyProtection="true">
      <alignment horizontal="left" vertical="center"/>
    </xf>
    <xf numFmtId="0" fontId="0" fillId="0" borderId="1" xfId="0" applyFont="true" applyBorder="true"/>
    <xf numFmtId="183" fontId="1" fillId="0" borderId="8" xfId="0" applyNumberFormat="true" applyFont="true" applyFill="true" applyBorder="true" applyAlignment="true" applyProtection="true">
      <alignment horizontal="right" vertical="center"/>
    </xf>
    <xf numFmtId="0" fontId="1" fillId="0" borderId="6" xfId="0" applyNumberFormat="true" applyFont="true" applyFill="true" applyBorder="true" applyAlignment="true" applyProtection="true">
      <alignment horizontal="right" vertical="center"/>
    </xf>
    <xf numFmtId="183" fontId="11" fillId="0" borderId="8" xfId="0" applyNumberFormat="true" applyFont="true" applyFill="true" applyBorder="true" applyAlignment="true" applyProtection="true">
      <alignment horizontal="right" vertical="center"/>
    </xf>
    <xf numFmtId="0" fontId="1" fillId="0" borderId="8" xfId="0" applyNumberFormat="true" applyFont="true" applyFill="true" applyBorder="true" applyAlignment="true" applyProtection="true">
      <alignment horizontal="right" vertical="center"/>
    </xf>
    <xf numFmtId="0" fontId="5" fillId="0" borderId="0" xfId="0" applyNumberFormat="true" applyFont="true" applyFill="true" applyBorder="true" applyAlignment="true" applyProtection="true"/>
    <xf numFmtId="0" fontId="12" fillId="0" borderId="0" xfId="0" applyNumberFormat="true" applyFont="true" applyFill="true" applyBorder="true" applyAlignment="true" applyProtection="true">
      <alignment horizontal="center" vertical="center"/>
    </xf>
    <xf numFmtId="0" fontId="12" fillId="0" borderId="5" xfId="0" applyNumberFormat="true" applyFont="true" applyFill="true" applyBorder="true" applyAlignment="true" applyProtection="true">
      <alignment horizontal="center" vertical="center"/>
    </xf>
    <xf numFmtId="0" fontId="11" fillId="0" borderId="6" xfId="0" applyNumberFormat="true" applyFont="true" applyFill="true" applyBorder="true" applyAlignment="true" applyProtection="true">
      <alignment horizontal="right" vertical="center"/>
    </xf>
    <xf numFmtId="0" fontId="5" fillId="0" borderId="5" xfId="0" applyNumberFormat="true" applyFont="true" applyFill="true" applyBorder="true" applyAlignment="true" applyProtection="true"/>
    <xf numFmtId="0" fontId="5" fillId="0" borderId="7" xfId="0" applyNumberFormat="true" applyFont="true" applyFill="true" applyBorder="true" applyAlignment="true" applyProtection="true">
      <alignment vertical="center"/>
    </xf>
    <xf numFmtId="0" fontId="5" fillId="0" borderId="7" xfId="0" applyNumberFormat="true" applyFont="true" applyFill="true" applyBorder="true" applyAlignment="true" applyProtection="true">
      <alignment horizontal="center" vertical="center"/>
    </xf>
    <xf numFmtId="0" fontId="1" fillId="0" borderId="7" xfId="0" applyNumberFormat="true" applyFont="true" applyFill="true" applyBorder="true" applyAlignment="true" applyProtection="true">
      <alignment vertical="center"/>
    </xf>
    <xf numFmtId="0" fontId="1" fillId="0" borderId="7" xfId="0" applyNumberFormat="true" applyFont="true" applyFill="true" applyBorder="true" applyAlignment="true" applyProtection="true">
      <alignment horizontal="center" vertical="center"/>
    </xf>
    <xf numFmtId="0" fontId="12" fillId="0" borderId="0" xfId="0" applyNumberFormat="true" applyFont="true" applyFill="true" applyBorder="true" applyAlignment="true" applyProtection="true">
      <alignment horizontal="right" vertical="center"/>
    </xf>
    <xf numFmtId="0" fontId="12" fillId="0" borderId="5" xfId="0" applyNumberFormat="true" applyFont="true" applyFill="true" applyBorder="true" applyAlignment="true" applyProtection="true">
      <alignment horizontal="right" vertical="center"/>
    </xf>
    <xf numFmtId="0" fontId="13" fillId="0" borderId="6" xfId="0" applyNumberFormat="true" applyFont="true" applyFill="true" applyBorder="true" applyAlignment="true" applyProtection="true">
      <alignment horizontal="center" vertical="center"/>
    </xf>
    <xf numFmtId="0" fontId="0" fillId="0" borderId="6" xfId="0" applyNumberFormat="true" applyFont="true" applyFill="true" applyBorder="true" applyAlignment="true" applyProtection="true">
      <alignment horizontal="center" vertical="center"/>
    </xf>
    <xf numFmtId="0" fontId="13" fillId="0" borderId="7" xfId="0" applyNumberFormat="true" applyFont="true" applyFill="true" applyBorder="true" applyAlignment="true" applyProtection="true">
      <alignment horizontal="center" vertical="center"/>
    </xf>
    <xf numFmtId="0" fontId="14" fillId="0" borderId="0" xfId="0" applyNumberFormat="true" applyFont="true" applyFill="true" applyBorder="true" applyAlignment="true" applyProtection="true">
      <alignment horizontal="center" vertical="center"/>
    </xf>
    <xf numFmtId="0" fontId="15" fillId="0" borderId="0" xfId="0" applyNumberFormat="true" applyFont="true" applyFill="true" applyBorder="true" applyAlignment="true" applyProtection="true">
      <alignment horizontal="center" vertical="center"/>
    </xf>
    <xf numFmtId="0" fontId="5" fillId="0" borderId="0" xfId="0" applyNumberFormat="true" applyFont="true" applyFill="true" applyBorder="true" applyAlignment="true" applyProtection="true">
      <alignment horizontal="center" vertical="center"/>
    </xf>
    <xf numFmtId="0" fontId="5" fillId="0" borderId="0" xfId="0" applyNumberFormat="true" applyFont="true" applyFill="true" applyBorder="true" applyAlignment="true" applyProtection="true">
      <alignment vertical="center"/>
    </xf>
    <xf numFmtId="0" fontId="5" fillId="0" borderId="5" xfId="0" applyNumberFormat="true" applyFont="true" applyFill="true" applyBorder="true" applyAlignment="true" applyProtection="true">
      <alignment horizontal="left" vertical="center"/>
    </xf>
    <xf numFmtId="0" fontId="5" fillId="0" borderId="5" xfId="0" applyNumberFormat="true" applyFont="true" applyFill="true" applyBorder="true" applyAlignment="true" applyProtection="true">
      <alignment horizontal="center" vertical="center"/>
    </xf>
    <xf numFmtId="0" fontId="5" fillId="0" borderId="5" xfId="0" applyNumberFormat="true" applyFont="true" applyFill="true" applyBorder="true" applyAlignment="true" applyProtection="true">
      <alignment vertical="center"/>
    </xf>
    <xf numFmtId="0" fontId="5" fillId="0" borderId="6" xfId="0" applyNumberFormat="true" applyFont="true" applyFill="true" applyBorder="true" applyAlignment="true" applyProtection="true">
      <alignment horizontal="center" vertical="center" wrapText="true"/>
    </xf>
    <xf numFmtId="0" fontId="1" fillId="0" borderId="6" xfId="0" applyNumberFormat="true" applyFont="true" applyFill="true" applyBorder="true" applyAlignment="true" applyProtection="true">
      <alignment horizontal="center" vertical="center" wrapText="true"/>
    </xf>
    <xf numFmtId="0" fontId="5" fillId="0" borderId="7" xfId="0" applyNumberFormat="true" applyFont="true" applyFill="true" applyBorder="true" applyAlignment="true" applyProtection="true">
      <alignment horizontal="center" vertical="center" wrapText="true"/>
    </xf>
    <xf numFmtId="0" fontId="1" fillId="0" borderId="7" xfId="0" applyNumberFormat="true" applyFont="true" applyFill="true" applyBorder="true" applyAlignment="true" applyProtection="true">
      <alignment horizontal="center" vertical="center" wrapText="true"/>
    </xf>
    <xf numFmtId="49" fontId="5" fillId="0" borderId="6" xfId="0" applyNumberFormat="true" applyFont="true" applyFill="true" applyBorder="true" applyAlignment="true" applyProtection="true">
      <alignment horizontal="left" vertical="center"/>
    </xf>
    <xf numFmtId="49" fontId="1" fillId="0" borderId="6" xfId="0" applyNumberFormat="true" applyFont="true" applyFill="true" applyBorder="true" applyAlignment="true" applyProtection="true">
      <alignment horizontal="left" vertical="center"/>
    </xf>
    <xf numFmtId="0" fontId="5" fillId="0" borderId="0" xfId="0" applyNumberFormat="true" applyFont="true" applyFill="true" applyBorder="true" applyAlignment="true" applyProtection="true">
      <alignment horizontal="right" vertical="center" wrapText="true"/>
    </xf>
    <xf numFmtId="0" fontId="16" fillId="0" borderId="6" xfId="0" applyNumberFormat="true" applyFont="true" applyFill="true" applyBorder="true" applyAlignment="true" applyProtection="true">
      <alignment horizontal="center" vertical="center"/>
    </xf>
    <xf numFmtId="185" fontId="10" fillId="0" borderId="6" xfId="0" applyNumberFormat="true" applyFont="true" applyFill="true" applyBorder="true" applyAlignment="true" applyProtection="true">
      <alignment horizontal="right" vertical="center"/>
    </xf>
    <xf numFmtId="49" fontId="17" fillId="0" borderId="9" xfId="0" applyNumberFormat="true" applyFont="true" applyFill="true" applyBorder="true" applyAlignment="true" applyProtection="true">
      <alignment horizontal="left" vertical="center" wrapText="true"/>
    </xf>
    <xf numFmtId="185" fontId="11" fillId="0" borderId="6" xfId="0" applyNumberFormat="true" applyFont="true" applyFill="true" applyBorder="true" applyAlignment="true" applyProtection="true">
      <alignment horizontal="right" vertical="center"/>
    </xf>
    <xf numFmtId="49" fontId="17" fillId="0" borderId="1" xfId="0" applyNumberFormat="true" applyFont="true" applyFill="true" applyBorder="true" applyAlignment="true" applyProtection="true">
      <alignment horizontal="left" vertical="center" wrapText="true"/>
    </xf>
    <xf numFmtId="185" fontId="1" fillId="0" borderId="6" xfId="0" applyNumberFormat="true" applyFont="true" applyFill="true" applyBorder="true" applyAlignment="true" applyProtection="true">
      <alignment horizontal="right" vertical="center"/>
    </xf>
    <xf numFmtId="0" fontId="5" fillId="0" borderId="8" xfId="0" applyNumberFormat="true" applyFont="true" applyFill="true" applyBorder="true" applyAlignment="true" applyProtection="true">
      <alignment horizontal="center" vertical="center" wrapText="true"/>
    </xf>
    <xf numFmtId="0" fontId="1" fillId="0" borderId="8" xfId="0" applyNumberFormat="true" applyFont="true" applyFill="true" applyBorder="true" applyAlignment="true" applyProtection="true">
      <alignment horizontal="center" vertical="center" wrapText="true"/>
    </xf>
    <xf numFmtId="0" fontId="5" fillId="0" borderId="5" xfId="0" applyNumberFormat="true" applyFont="true" applyFill="true" applyBorder="true" applyAlignment="true" applyProtection="true">
      <alignment horizontal="right" vertical="center"/>
    </xf>
    <xf numFmtId="0" fontId="1" fillId="0" borderId="0" xfId="19" applyFont="true" applyAlignment="true">
      <alignment vertical="center"/>
    </xf>
    <xf numFmtId="0" fontId="1" fillId="2" borderId="0" xfId="19" applyFont="true" applyFill="true" applyAlignment="true">
      <alignment horizontal="center" vertical="center" wrapText="true"/>
    </xf>
    <xf numFmtId="0" fontId="0" fillId="0" borderId="0" xfId="19" applyAlignment="true">
      <alignment wrapText="true"/>
    </xf>
    <xf numFmtId="180" fontId="1" fillId="0" borderId="0" xfId="19" applyNumberFormat="true" applyFont="true" applyAlignment="true">
      <alignment horizontal="center" vertical="center"/>
    </xf>
    <xf numFmtId="179" fontId="1" fillId="0" borderId="0" xfId="19" applyNumberFormat="true" applyFont="true" applyAlignment="true">
      <alignment horizontal="center" vertical="center"/>
    </xf>
    <xf numFmtId="49" fontId="1" fillId="0" borderId="0" xfId="19" applyNumberFormat="true" applyFont="true" applyAlignment="true">
      <alignment horizontal="center" vertical="center"/>
    </xf>
    <xf numFmtId="0" fontId="1" fillId="0" borderId="0" xfId="19" applyFont="true" applyAlignment="true">
      <alignment horizontal="center" vertical="center"/>
    </xf>
    <xf numFmtId="181" fontId="1" fillId="0" borderId="0" xfId="19" applyNumberFormat="true" applyFont="true" applyAlignment="true">
      <alignment horizontal="center" vertical="center"/>
    </xf>
    <xf numFmtId="181" fontId="1" fillId="0" borderId="0" xfId="0" applyNumberFormat="true" applyFont="true" applyAlignment="true">
      <alignment horizontal="center" vertical="center"/>
    </xf>
    <xf numFmtId="0" fontId="0" fillId="0" borderId="0" xfId="19">
      <alignment vertical="center"/>
    </xf>
    <xf numFmtId="180" fontId="1" fillId="0" borderId="0" xfId="0" applyNumberFormat="true" applyFont="true" applyFill="true" applyAlignment="true">
      <alignment horizontal="left" vertical="center"/>
    </xf>
    <xf numFmtId="179" fontId="1" fillId="0" borderId="0" xfId="0" applyNumberFormat="true" applyFont="true" applyAlignment="true">
      <alignment horizontal="right" vertical="center"/>
    </xf>
    <xf numFmtId="49" fontId="1" fillId="0" borderId="0" xfId="19" applyNumberFormat="true" applyFont="true" applyFill="true" applyAlignment="true">
      <alignment horizontal="right" vertical="center"/>
    </xf>
    <xf numFmtId="181" fontId="18" fillId="0" borderId="0" xfId="19" applyNumberFormat="true" applyFont="true" applyFill="true" applyAlignment="true" applyProtection="true">
      <alignment horizontal="centerContinuous" vertical="center"/>
    </xf>
    <xf numFmtId="179" fontId="1" fillId="0" borderId="0" xfId="0" applyNumberFormat="true" applyFont="true" applyFill="true" applyAlignment="true">
      <alignment horizontal="left" vertical="center"/>
    </xf>
    <xf numFmtId="179" fontId="1" fillId="0" borderId="0" xfId="0" applyNumberFormat="true" applyFont="true" applyAlignment="true">
      <alignment horizontal="center" vertical="center"/>
    </xf>
    <xf numFmtId="49" fontId="1" fillId="0" borderId="0" xfId="0" applyNumberFormat="true" applyFont="true" applyAlignment="true">
      <alignment vertical="center"/>
    </xf>
    <xf numFmtId="0" fontId="1" fillId="2" borderId="1" xfId="19" applyNumberFormat="true" applyFont="true" applyFill="true" applyBorder="true" applyAlignment="true" applyProtection="true">
      <alignment horizontal="center" vertical="center" wrapText="true"/>
    </xf>
    <xf numFmtId="0" fontId="1" fillId="2" borderId="10" xfId="19" applyNumberFormat="true" applyFont="true" applyFill="true" applyBorder="true" applyAlignment="true" applyProtection="true">
      <alignment horizontal="center" vertical="center" wrapText="true"/>
    </xf>
    <xf numFmtId="0" fontId="1" fillId="2" borderId="11" xfId="19" applyNumberFormat="true" applyFont="true" applyFill="true" applyBorder="true" applyAlignment="true" applyProtection="true">
      <alignment horizontal="center" vertical="center" wrapText="true"/>
    </xf>
    <xf numFmtId="0" fontId="1" fillId="2" borderId="4" xfId="19" applyNumberFormat="true" applyFont="true" applyFill="true" applyBorder="true" applyAlignment="true">
      <alignment horizontal="center" vertical="center" wrapText="true"/>
    </xf>
    <xf numFmtId="180" fontId="1" fillId="0" borderId="1" xfId="0" applyNumberFormat="true" applyFont="true" applyFill="true" applyBorder="true" applyAlignment="true">
      <alignment horizontal="center" vertical="center"/>
    </xf>
    <xf numFmtId="0" fontId="1" fillId="0" borderId="0" xfId="0" applyFont="true" applyFill="true" applyAlignment="true">
      <alignment horizontal="right" vertical="center"/>
    </xf>
    <xf numFmtId="0" fontId="1" fillId="0" borderId="2" xfId="0" applyNumberFormat="true" applyFont="true" applyFill="true" applyBorder="true" applyAlignment="true" applyProtection="true">
      <alignment horizontal="centerContinuous" vertical="center"/>
    </xf>
    <xf numFmtId="0" fontId="1" fillId="0" borderId="10" xfId="0" applyNumberFormat="true" applyFont="true" applyFill="true" applyBorder="true" applyAlignment="true" applyProtection="true">
      <alignment horizontal="centerContinuous" vertical="center"/>
    </xf>
    <xf numFmtId="0" fontId="1" fillId="0" borderId="4" xfId="0" applyNumberFormat="true" applyFont="true" applyFill="true" applyBorder="true" applyAlignment="true">
      <alignment horizontal="center" vertical="center" wrapText="true"/>
    </xf>
    <xf numFmtId="181" fontId="1" fillId="0" borderId="1" xfId="0" applyNumberFormat="true" applyFont="true" applyFill="true" applyBorder="true" applyAlignment="true">
      <alignment horizontal="right"/>
    </xf>
    <xf numFmtId="178" fontId="1" fillId="0" borderId="1" xfId="0" applyNumberFormat="true" applyFont="true" applyFill="true" applyBorder="true" applyAlignment="true">
      <alignment horizontal="right"/>
    </xf>
    <xf numFmtId="178" fontId="1" fillId="0" borderId="1" xfId="0" applyNumberFormat="true" applyFont="true" applyBorder="true" applyAlignment="true">
      <alignment horizontal="right"/>
    </xf>
    <xf numFmtId="0" fontId="1" fillId="2" borderId="3" xfId="0" applyNumberFormat="true" applyFont="true" applyFill="true" applyBorder="true" applyAlignment="true">
      <alignment horizontal="center" vertical="center" wrapText="true"/>
    </xf>
    <xf numFmtId="181" fontId="1" fillId="0" borderId="0" xfId="19" applyNumberFormat="true" applyFont="true" applyAlignment="true">
      <alignment horizontal="centerContinuous" vertical="center"/>
    </xf>
    <xf numFmtId="0" fontId="1" fillId="0" borderId="12" xfId="0" applyNumberFormat="true" applyFont="true" applyFill="true" applyBorder="true" applyAlignment="true" applyProtection="true">
      <alignment horizontal="centerContinuous" vertical="center"/>
    </xf>
    <xf numFmtId="0" fontId="1" fillId="0" borderId="0" xfId="19" applyFont="true" applyFill="true" applyAlignment="true">
      <alignment vertical="center"/>
    </xf>
    <xf numFmtId="0" fontId="0" fillId="0" borderId="0" xfId="0" applyFill="true"/>
    <xf numFmtId="181" fontId="18" fillId="0" borderId="0" xfId="19" applyNumberFormat="true" applyFont="true" applyBorder="true" applyAlignment="true">
      <alignment vertical="center"/>
    </xf>
    <xf numFmtId="180" fontId="1" fillId="0" borderId="0" xfId="0" applyNumberFormat="true" applyFont="true" applyFill="true" applyAlignment="true">
      <alignment horizontal="center" vertical="center"/>
    </xf>
    <xf numFmtId="179" fontId="1" fillId="0" borderId="0" xfId="0" applyNumberFormat="true" applyFont="true" applyFill="true" applyAlignment="true">
      <alignment horizontal="right" vertical="center"/>
    </xf>
    <xf numFmtId="49" fontId="1" fillId="0" borderId="0" xfId="0" applyNumberFormat="true" applyFont="true" applyAlignment="true">
      <alignment horizontal="right" vertical="center"/>
    </xf>
    <xf numFmtId="0" fontId="1" fillId="2" borderId="4" xfId="0" applyNumberFormat="true" applyFont="true" applyFill="true" applyBorder="true" applyAlignment="true" applyProtection="true">
      <alignment horizontal="center" vertical="center" wrapText="true"/>
    </xf>
    <xf numFmtId="0" fontId="1" fillId="2" borderId="13" xfId="0" applyNumberFormat="true" applyFont="true" applyFill="true" applyBorder="true" applyAlignment="true" applyProtection="true">
      <alignment horizontal="center" vertical="center" wrapText="true"/>
    </xf>
    <xf numFmtId="0" fontId="1" fillId="2" borderId="14" xfId="19" applyNumberFormat="true" applyFont="true" applyFill="true" applyBorder="true" applyAlignment="true">
      <alignment horizontal="center" vertical="center" wrapText="true"/>
    </xf>
    <xf numFmtId="0" fontId="1" fillId="0" borderId="14" xfId="0" applyNumberFormat="true" applyFont="true" applyFill="true" applyBorder="true" applyAlignment="true">
      <alignment horizontal="center" vertical="center" wrapText="true"/>
    </xf>
    <xf numFmtId="0" fontId="1" fillId="0" borderId="1" xfId="19" applyFont="true" applyFill="true" applyBorder="true" applyAlignment="true">
      <alignment vertical="center"/>
    </xf>
    <xf numFmtId="0" fontId="1" fillId="0" borderId="0" xfId="0" applyFont="true" applyAlignment="true">
      <alignment horizontal="right" vertical="center"/>
    </xf>
    <xf numFmtId="0" fontId="1" fillId="2" borderId="2" xfId="0" applyNumberFormat="true" applyFont="true" applyFill="true" applyBorder="true" applyAlignment="true" applyProtection="true">
      <alignment horizontal="centerContinuous" vertical="center"/>
    </xf>
    <xf numFmtId="0" fontId="1" fillId="2" borderId="10" xfId="0" applyNumberFormat="true" applyFont="true" applyFill="true" applyBorder="true" applyAlignment="true" applyProtection="true">
      <alignment horizontal="centerContinuous" vertical="center"/>
    </xf>
    <xf numFmtId="0" fontId="1" fillId="0" borderId="4" xfId="0" applyNumberFormat="true" applyFont="true" applyFill="true" applyBorder="true" applyAlignment="true" applyProtection="true">
      <alignment horizontal="center" vertical="center" wrapText="true"/>
    </xf>
    <xf numFmtId="178" fontId="1" fillId="0" borderId="1" xfId="19" applyNumberFormat="true" applyFont="true" applyFill="true" applyBorder="true" applyAlignment="true">
      <alignment horizontal="right"/>
    </xf>
    <xf numFmtId="178" fontId="1" fillId="0" borderId="1" xfId="19" applyNumberFormat="true" applyFont="true" applyFill="true" applyBorder="true" applyAlignment="true" applyProtection="true">
      <alignment horizontal="right"/>
    </xf>
    <xf numFmtId="178" fontId="1" fillId="0" borderId="1" xfId="19" applyNumberFormat="true" applyFont="true" applyBorder="true" applyAlignment="true">
      <alignment horizontal="right"/>
    </xf>
    <xf numFmtId="0" fontId="1" fillId="2" borderId="15" xfId="0" applyNumberFormat="true" applyFont="true" applyFill="true" applyBorder="true" applyAlignment="true" applyProtection="true">
      <alignment horizontal="centerContinuous" vertical="center"/>
    </xf>
    <xf numFmtId="0" fontId="1" fillId="2" borderId="11" xfId="0" applyNumberFormat="true" applyFont="true" applyFill="true" applyBorder="true" applyAlignment="true" applyProtection="true">
      <alignment horizontal="center" vertical="center"/>
    </xf>
    <xf numFmtId="0" fontId="1" fillId="2" borderId="13" xfId="0" applyNumberFormat="true" applyFont="true" applyFill="true" applyBorder="true" applyAlignment="true" applyProtection="true">
      <alignment horizontal="center" vertical="center"/>
    </xf>
    <xf numFmtId="0" fontId="1" fillId="0" borderId="16" xfId="0" applyNumberFormat="true" applyFont="true" applyFill="true" applyBorder="true" applyAlignment="true" applyProtection="true">
      <alignment horizontal="center" vertical="center" wrapText="true"/>
    </xf>
    <xf numFmtId="0" fontId="1" fillId="0" borderId="1" xfId="0" applyNumberFormat="true" applyFont="true" applyFill="true" applyBorder="true" applyAlignment="true" applyProtection="true">
      <alignment horizontal="center" vertical="center" wrapText="true"/>
    </xf>
    <xf numFmtId="0" fontId="1" fillId="0" borderId="10" xfId="0" applyNumberFormat="true" applyFont="true" applyFill="true" applyBorder="true" applyAlignment="true" applyProtection="true">
      <alignment horizontal="center" vertical="center" wrapText="true"/>
    </xf>
    <xf numFmtId="0" fontId="1" fillId="0" borderId="14" xfId="0" applyFont="true" applyFill="true" applyBorder="true" applyAlignment="true">
      <alignment horizontal="center" vertical="center" wrapText="true"/>
    </xf>
    <xf numFmtId="0" fontId="1" fillId="0" borderId="14" xfId="0" applyFont="true" applyBorder="true" applyAlignment="true">
      <alignment horizontal="center" vertical="center" wrapText="true"/>
    </xf>
    <xf numFmtId="0" fontId="1" fillId="2" borderId="1" xfId="0" applyNumberFormat="true" applyFont="true" applyFill="true" applyBorder="true" applyAlignment="true" applyProtection="true">
      <alignment horizontal="centerContinuous" vertical="center"/>
    </xf>
    <xf numFmtId="0" fontId="1" fillId="2" borderId="12" xfId="0" applyNumberFormat="true" applyFont="true" applyFill="true" applyBorder="true" applyAlignment="true" applyProtection="true">
      <alignment horizontal="centerContinuous" vertical="center"/>
    </xf>
    <xf numFmtId="0" fontId="1" fillId="2" borderId="17" xfId="0" applyNumberFormat="true" applyFont="true" applyFill="true" applyBorder="true" applyAlignment="true" applyProtection="true">
      <alignment horizontal="centerContinuous" vertical="center"/>
    </xf>
    <xf numFmtId="181" fontId="18" fillId="0" borderId="0" xfId="19" applyNumberFormat="true" applyFont="true" applyAlignment="true">
      <alignment vertical="center"/>
    </xf>
    <xf numFmtId="0" fontId="1" fillId="0" borderId="0" xfId="0" applyFont="true" applyFill="true" applyAlignment="true">
      <alignment vertical="center"/>
    </xf>
    <xf numFmtId="0" fontId="1" fillId="0" borderId="0" xfId="0" applyFont="true" applyFill="true" applyAlignment="true"/>
    <xf numFmtId="180" fontId="1" fillId="2" borderId="0" xfId="0" applyNumberFormat="true" applyFont="true" applyFill="true" applyAlignment="true" applyProtection="true">
      <alignment horizontal="center" vertical="center"/>
    </xf>
    <xf numFmtId="179" fontId="1" fillId="2" borderId="0" xfId="0" applyNumberFormat="true" applyFont="true" applyFill="true" applyAlignment="true" applyProtection="true">
      <alignment horizontal="center" vertical="center"/>
    </xf>
    <xf numFmtId="0" fontId="0" fillId="0" borderId="0" xfId="0" applyNumberFormat="true" applyFont="true" applyFill="true" applyAlignment="true" applyProtection="true">
      <alignment vertical="center"/>
    </xf>
    <xf numFmtId="0" fontId="1" fillId="0" borderId="0" xfId="0" applyNumberFormat="true" applyFont="true" applyAlignment="true">
      <alignment horizontal="right" vertical="center"/>
    </xf>
    <xf numFmtId="0" fontId="18" fillId="0" borderId="0" xfId="0" applyNumberFormat="true" applyFont="true" applyFill="true" applyAlignment="true" applyProtection="true">
      <alignment horizontal="center" vertical="center"/>
    </xf>
    <xf numFmtId="0" fontId="1" fillId="0" borderId="0" xfId="0" applyNumberFormat="true" applyFont="true" applyFill="true" applyAlignment="true" applyProtection="true">
      <alignment vertical="center"/>
    </xf>
    <xf numFmtId="0" fontId="1" fillId="0" borderId="0" xfId="0" applyNumberFormat="true" applyFont="true" applyFill="true" applyAlignment="true">
      <alignment vertical="center"/>
    </xf>
    <xf numFmtId="0" fontId="1" fillId="0" borderId="1" xfId="0" applyFont="true" applyFill="true" applyBorder="true" applyAlignment="true">
      <alignment horizontal="center" vertical="center"/>
    </xf>
    <xf numFmtId="49" fontId="1" fillId="0" borderId="4" xfId="0" applyNumberFormat="true" applyFont="true" applyFill="true" applyBorder="true" applyAlignment="true" applyProtection="true">
      <alignment horizontal="left" vertical="center" wrapText="true"/>
    </xf>
    <xf numFmtId="49" fontId="1" fillId="3" borderId="2" xfId="0" applyNumberFormat="true" applyFont="true" applyFill="true" applyBorder="true" applyAlignment="true" applyProtection="true"/>
    <xf numFmtId="49" fontId="1" fillId="3" borderId="1" xfId="0" applyNumberFormat="true" applyFont="true" applyFill="true" applyBorder="true" applyAlignment="true" applyProtection="true"/>
    <xf numFmtId="0" fontId="1" fillId="0" borderId="0" xfId="0" applyNumberFormat="true" applyFont="true" applyAlignment="true">
      <alignment horizontal="left" vertical="center"/>
    </xf>
    <xf numFmtId="0" fontId="1" fillId="0" borderId="0" xfId="0" applyNumberFormat="true" applyFont="true" applyAlignment="true">
      <alignment vertical="center"/>
    </xf>
    <xf numFmtId="0" fontId="1" fillId="0" borderId="1" xfId="0" applyNumberFormat="true" applyFont="true" applyFill="true" applyBorder="true" applyAlignment="true">
      <alignment horizontal="center" vertical="center"/>
    </xf>
    <xf numFmtId="184" fontId="1" fillId="4" borderId="10" xfId="0" applyNumberFormat="true" applyFont="true" applyFill="true" applyBorder="true" applyAlignment="true" applyProtection="true"/>
    <xf numFmtId="181" fontId="1" fillId="4" borderId="1" xfId="0" applyNumberFormat="true" applyFont="true" applyFill="true" applyBorder="true" applyAlignment="true">
      <alignment horizontal="right"/>
    </xf>
    <xf numFmtId="4" fontId="1" fillId="3" borderId="2" xfId="0" applyNumberFormat="true" applyFont="true" applyFill="true" applyBorder="true" applyAlignment="true" applyProtection="true">
      <alignment horizontal="right"/>
    </xf>
    <xf numFmtId="178" fontId="1" fillId="0" borderId="1" xfId="0" applyNumberFormat="true" applyFont="true" applyBorder="true"/>
    <xf numFmtId="4" fontId="1" fillId="3" borderId="2" xfId="0" applyNumberFormat="true" applyFont="true" applyFill="true" applyBorder="true" applyAlignment="true" applyProtection="true"/>
    <xf numFmtId="4" fontId="1" fillId="3" borderId="1" xfId="0" applyNumberFormat="true" applyFont="true" applyFill="true" applyBorder="true" applyAlignment="true" applyProtection="true"/>
    <xf numFmtId="178" fontId="1" fillId="0" borderId="1" xfId="0" applyNumberFormat="true" applyFont="true" applyFill="true" applyBorder="true" applyAlignment="true">
      <alignment vertical="center"/>
    </xf>
    <xf numFmtId="178" fontId="1" fillId="0" borderId="1" xfId="0" applyNumberFormat="true" applyFont="true" applyFill="true" applyBorder="true" applyAlignment="true">
      <alignment horizontal="center" vertical="center"/>
    </xf>
    <xf numFmtId="178" fontId="1" fillId="0" borderId="1" xfId="0" applyNumberFormat="true" applyFont="true" applyFill="true" applyBorder="true"/>
    <xf numFmtId="4" fontId="1" fillId="3" borderId="10" xfId="0" applyNumberFormat="true" applyFont="true" applyFill="true" applyBorder="true" applyAlignment="true" applyProtection="true"/>
    <xf numFmtId="0" fontId="1" fillId="0" borderId="12" xfId="0" applyNumberFormat="true" applyFont="true" applyFill="true" applyBorder="true" applyAlignment="true">
      <alignment horizontal="center" vertical="center" wrapText="true"/>
    </xf>
    <xf numFmtId="0" fontId="1" fillId="0" borderId="0" xfId="0" applyFont="true" applyFill="true" applyAlignment="true">
      <alignment horizontal="center" vertical="center"/>
    </xf>
    <xf numFmtId="0" fontId="1" fillId="0" borderId="0" xfId="0" applyFont="true" applyFill="true" applyAlignment="true">
      <alignment horizontal="center"/>
    </xf>
    <xf numFmtId="0" fontId="13" fillId="0" borderId="0" xfId="0" applyNumberFormat="true" applyFont="true" applyFill="true" applyBorder="true" applyAlignment="true" applyProtection="true">
      <alignment vertical="center"/>
    </xf>
    <xf numFmtId="0" fontId="5" fillId="2" borderId="0" xfId="0" applyNumberFormat="true" applyFont="true" applyFill="true" applyBorder="true" applyAlignment="true" applyProtection="true">
      <alignment horizontal="center" vertical="center"/>
    </xf>
    <xf numFmtId="0" fontId="19" fillId="0" borderId="0" xfId="0" applyNumberFormat="true" applyFont="true" applyFill="true" applyBorder="true" applyAlignment="true" applyProtection="true">
      <alignment horizontal="right" vertical="center"/>
    </xf>
    <xf numFmtId="0" fontId="5" fillId="0" borderId="8" xfId="0" applyNumberFormat="true" applyFont="true" applyFill="true" applyBorder="true" applyAlignment="true" applyProtection="true">
      <alignment horizontal="center" vertical="center"/>
    </xf>
    <xf numFmtId="0" fontId="1" fillId="0" borderId="8" xfId="0" applyNumberFormat="true" applyFont="true" applyFill="true" applyBorder="true" applyAlignment="true" applyProtection="true">
      <alignment horizontal="center" vertical="center"/>
    </xf>
    <xf numFmtId="0" fontId="5" fillId="0" borderId="7" xfId="0" applyNumberFormat="true" applyFont="true" applyFill="true" applyBorder="true" applyAlignment="true" applyProtection="true">
      <alignment horizontal="left" vertical="center" wrapText="true"/>
    </xf>
    <xf numFmtId="49" fontId="1" fillId="4" borderId="2" xfId="0" applyNumberFormat="true" applyFont="true" applyFill="true" applyBorder="true" applyAlignment="true" applyProtection="true"/>
    <xf numFmtId="49" fontId="1" fillId="4" borderId="1" xfId="0" applyNumberFormat="true" applyFont="true" applyFill="true" applyBorder="true" applyAlignment="true" applyProtection="true"/>
    <xf numFmtId="0" fontId="5" fillId="2" borderId="0" xfId="0" applyNumberFormat="true" applyFont="true" applyFill="true" applyBorder="true" applyAlignment="true" applyProtection="true">
      <alignment horizontal="left" vertical="center"/>
    </xf>
    <xf numFmtId="0" fontId="5" fillId="0" borderId="18" xfId="0" applyNumberFormat="true" applyFont="true" applyFill="true" applyBorder="true" applyAlignment="true" applyProtection="true">
      <alignment horizontal="center" vertical="center"/>
    </xf>
    <xf numFmtId="184" fontId="1" fillId="4" borderId="1" xfId="0" applyNumberFormat="true" applyFont="true" applyFill="true" applyBorder="true" applyAlignment="true" applyProtection="true"/>
    <xf numFmtId="185" fontId="10" fillId="4" borderId="8" xfId="0" applyNumberFormat="true" applyFont="true" applyFill="true" applyBorder="true" applyAlignment="true" applyProtection="true">
      <alignment horizontal="right" vertical="center"/>
    </xf>
    <xf numFmtId="185" fontId="11" fillId="4" borderId="6" xfId="0" applyNumberFormat="true" applyFont="true" applyFill="true" applyBorder="true" applyAlignment="true" applyProtection="true">
      <alignment horizontal="right" vertical="center"/>
    </xf>
    <xf numFmtId="185" fontId="10" fillId="0" borderId="8" xfId="0" applyNumberFormat="true" applyFont="true" applyFill="true" applyBorder="true" applyAlignment="true" applyProtection="true">
      <alignment horizontal="right" vertical="center"/>
    </xf>
    <xf numFmtId="0" fontId="1" fillId="0" borderId="0" xfId="0" applyNumberFormat="true" applyFont="true" applyFill="true" applyBorder="true" applyAlignment="true" applyProtection="true">
      <alignment horizontal="right"/>
    </xf>
    <xf numFmtId="0" fontId="1" fillId="4" borderId="6" xfId="0" applyNumberFormat="true" applyFont="true" applyFill="true" applyBorder="true" applyAlignment="true" applyProtection="true">
      <alignment horizontal="right" vertical="center"/>
    </xf>
    <xf numFmtId="49" fontId="1" fillId="0" borderId="0" xfId="0" applyNumberFormat="true" applyFont="true" applyFill="true" applyAlignment="true">
      <alignment horizontal="left" vertical="center"/>
    </xf>
    <xf numFmtId="180" fontId="18" fillId="0" borderId="0" xfId="0" applyNumberFormat="true" applyFont="true" applyFill="true" applyAlignment="true" applyProtection="true">
      <alignment horizontal="centerContinuous" vertical="center"/>
    </xf>
    <xf numFmtId="180" fontId="9" fillId="2" borderId="0" xfId="0" applyNumberFormat="true" applyFont="true" applyFill="true" applyAlignment="true" applyProtection="true">
      <alignment horizontal="centerContinuous" vertical="center"/>
    </xf>
    <xf numFmtId="180" fontId="9" fillId="0" borderId="0" xfId="0" applyNumberFormat="true" applyFont="true" applyFill="true" applyAlignment="true" applyProtection="true">
      <alignment horizontal="centerContinuous" vertical="center"/>
    </xf>
    <xf numFmtId="0" fontId="1" fillId="0" borderId="0" xfId="0" applyNumberFormat="true" applyFont="true" applyFill="true" applyAlignment="true" applyProtection="true">
      <alignment vertical="center" wrapText="true"/>
    </xf>
    <xf numFmtId="177" fontId="1" fillId="2" borderId="0" xfId="0" applyNumberFormat="true" applyFont="true" applyFill="true" applyAlignment="true" applyProtection="true">
      <alignment horizontal="right" vertical="center" wrapText="true"/>
    </xf>
    <xf numFmtId="0" fontId="1" fillId="0" borderId="1" xfId="0" applyNumberFormat="true" applyFont="true" applyFill="true" applyBorder="true" applyAlignment="true" applyProtection="true">
      <alignment horizontal="center" vertical="center"/>
    </xf>
    <xf numFmtId="177" fontId="1" fillId="0" borderId="1" xfId="0" applyNumberFormat="true" applyFont="true" applyFill="true" applyBorder="true" applyAlignment="true" applyProtection="true">
      <alignment horizontal="center" vertical="center" wrapText="true"/>
    </xf>
    <xf numFmtId="177" fontId="1" fillId="0" borderId="2" xfId="0" applyNumberFormat="true" applyFont="true" applyFill="true" applyBorder="true" applyAlignment="true" applyProtection="true">
      <alignment horizontal="center" vertical="center" wrapText="true"/>
    </xf>
    <xf numFmtId="177" fontId="1" fillId="0" borderId="4" xfId="0" applyNumberFormat="true" applyFont="true" applyFill="true" applyBorder="true" applyAlignment="true" applyProtection="true">
      <alignment horizontal="center" vertical="center" wrapText="true"/>
    </xf>
    <xf numFmtId="177" fontId="1" fillId="0" borderId="3" xfId="0" applyNumberFormat="true" applyFont="true" applyFill="true" applyBorder="true" applyAlignment="true" applyProtection="true">
      <alignment horizontal="center" vertical="center" wrapText="true"/>
    </xf>
    <xf numFmtId="0" fontId="5" fillId="0" borderId="4" xfId="0" applyNumberFormat="true" applyFont="true" applyFill="true" applyBorder="true" applyAlignment="true">
      <alignment horizontal="center" vertical="center"/>
    </xf>
    <xf numFmtId="0" fontId="0" fillId="0" borderId="1" xfId="0" applyFill="true" applyBorder="true"/>
    <xf numFmtId="177" fontId="1" fillId="2" borderId="0" xfId="0" applyNumberFormat="true" applyFont="true" applyFill="true" applyAlignment="true" applyProtection="true">
      <alignment horizontal="right" vertical="center"/>
    </xf>
    <xf numFmtId="177" fontId="1" fillId="0" borderId="10" xfId="0" applyNumberFormat="true" applyFont="true" applyFill="true" applyBorder="true" applyAlignment="true" applyProtection="true">
      <alignment horizontal="center" vertical="center" wrapText="true"/>
    </xf>
    <xf numFmtId="177" fontId="1" fillId="0" borderId="12" xfId="0" applyNumberFormat="true" applyFont="true" applyFill="true" applyBorder="true" applyAlignment="true" applyProtection="true">
      <alignment horizontal="center" vertical="center" wrapText="true"/>
    </xf>
    <xf numFmtId="177" fontId="1" fillId="0" borderId="4" xfId="0" applyNumberFormat="true" applyFont="true" applyFill="true" applyBorder="true" applyAlignment="true" applyProtection="true">
      <alignment horizontal="centerContinuous" vertical="center"/>
    </xf>
    <xf numFmtId="181" fontId="1" fillId="0" borderId="2" xfId="0" applyNumberFormat="true" applyFont="true" applyFill="true" applyBorder="true" applyAlignment="true">
      <alignment horizontal="center" vertical="center"/>
    </xf>
    <xf numFmtId="178" fontId="1" fillId="0" borderId="1" xfId="0" applyNumberFormat="true" applyFont="true" applyBorder="true" applyAlignment="true">
      <alignment vertical="center"/>
    </xf>
    <xf numFmtId="177" fontId="1" fillId="0" borderId="12" xfId="0" applyNumberFormat="true" applyFont="true" applyFill="true" applyBorder="true" applyAlignment="true" applyProtection="true">
      <alignment horizontal="centerContinuous" vertical="center"/>
    </xf>
    <xf numFmtId="177" fontId="1" fillId="0" borderId="1" xfId="0" applyNumberFormat="true" applyFont="true" applyFill="true" applyBorder="true" applyAlignment="true" applyProtection="true">
      <alignment horizontal="centerContinuous" vertical="center"/>
    </xf>
    <xf numFmtId="0" fontId="1" fillId="0" borderId="17" xfId="0" applyNumberFormat="true" applyFont="true" applyFill="true" applyBorder="true" applyAlignment="true" applyProtection="true">
      <alignment horizontal="center" vertical="center" wrapText="true"/>
    </xf>
    <xf numFmtId="0" fontId="1" fillId="0" borderId="19" xfId="0" applyNumberFormat="true" applyFont="true" applyFill="true" applyBorder="true" applyAlignment="true" applyProtection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180" fontId="9" fillId="2" borderId="0" xfId="0" applyNumberFormat="true" applyFont="true" applyFill="true" applyAlignment="true" applyProtection="true">
      <alignment horizontal="center" vertical="center"/>
    </xf>
    <xf numFmtId="0" fontId="1" fillId="0" borderId="0" xfId="0" applyFont="true"/>
    <xf numFmtId="0" fontId="20" fillId="0" borderId="0" xfId="0" applyNumberFormat="true" applyFont="true" applyFill="true" applyBorder="true" applyAlignment="true" applyProtection="true">
      <alignment vertical="center"/>
    </xf>
    <xf numFmtId="0" fontId="1" fillId="0" borderId="0" xfId="0" applyFont="true" applyFill="true"/>
    <xf numFmtId="0" fontId="1" fillId="0" borderId="0" xfId="0" applyFont="true" applyFill="true" applyBorder="true" applyAlignment="true">
      <alignment vertical="center" wrapText="true"/>
    </xf>
    <xf numFmtId="0" fontId="9" fillId="0" borderId="0" xfId="0" applyFont="true" applyFill="true" applyAlignment="true">
      <alignment horizontal="center" vertical="center"/>
    </xf>
    <xf numFmtId="0" fontId="1" fillId="0" borderId="0" xfId="0" applyFont="true" applyFill="true" applyAlignment="true">
      <alignment horizontal="left" vertical="center"/>
    </xf>
    <xf numFmtId="0" fontId="1" fillId="0" borderId="1" xfId="0" applyNumberFormat="true" applyFont="true" applyFill="true" applyBorder="true" applyAlignment="true" applyProtection="true">
      <alignment horizontal="centerContinuous" vertical="center"/>
    </xf>
    <xf numFmtId="0" fontId="1" fillId="2" borderId="1" xfId="0" applyNumberFormat="true" applyFont="true" applyFill="true" applyBorder="true" applyAlignment="true" applyProtection="true">
      <alignment horizontal="center" vertical="center"/>
    </xf>
    <xf numFmtId="0" fontId="1" fillId="0" borderId="1" xfId="0" applyNumberFormat="true" applyFont="true" applyFill="true" applyBorder="true" applyAlignment="true" applyProtection="true">
      <alignment vertical="center"/>
    </xf>
    <xf numFmtId="4" fontId="0" fillId="0" borderId="1" xfId="0" applyNumberFormat="true" applyBorder="true"/>
    <xf numFmtId="0" fontId="1" fillId="0" borderId="1" xfId="0" applyFont="true" applyFill="true" applyBorder="true" applyAlignment="true">
      <alignment horizontal="left" vertical="center" wrapText="true"/>
    </xf>
    <xf numFmtId="0" fontId="20" fillId="0" borderId="1" xfId="0" applyNumberFormat="true" applyFont="true" applyFill="true" applyBorder="true" applyAlignment="true" applyProtection="true">
      <alignment vertical="center"/>
    </xf>
    <xf numFmtId="176" fontId="0" fillId="0" borderId="1" xfId="0" applyNumberFormat="true" applyBorder="true"/>
    <xf numFmtId="0" fontId="20" fillId="0" borderId="1" xfId="0" applyFont="true" applyFill="true" applyBorder="true" applyAlignment="true">
      <alignment horizontal="left" vertical="center" wrapText="true"/>
    </xf>
    <xf numFmtId="185" fontId="0" fillId="0" borderId="1" xfId="0" applyNumberFormat="true" applyBorder="true"/>
    <xf numFmtId="0" fontId="1" fillId="0" borderId="1" xfId="0" applyFont="true" applyFill="true" applyBorder="true" applyAlignment="true">
      <alignment horizontal="justify"/>
    </xf>
    <xf numFmtId="4" fontId="1" fillId="0" borderId="0" xfId="0" applyNumberFormat="true" applyFont="true" applyFill="true" applyAlignment="true">
      <alignment vertical="center"/>
    </xf>
    <xf numFmtId="0" fontId="21" fillId="0" borderId="0" xfId="0" applyFont="true" applyFill="true" applyAlignment="true">
      <alignment horizontal="center" vertical="center"/>
    </xf>
    <xf numFmtId="0" fontId="21" fillId="0" borderId="0" xfId="0" applyFont="true" applyFill="true" applyAlignment="true">
      <alignment vertical="center"/>
    </xf>
    <xf numFmtId="0" fontId="21" fillId="0" borderId="0" xfId="0" applyFont="true" applyAlignment="true">
      <alignment horizontal="center"/>
    </xf>
    <xf numFmtId="0" fontId="22" fillId="0" borderId="0" xfId="0" applyFont="true" applyAlignment="true">
      <alignment horizontal="center"/>
    </xf>
    <xf numFmtId="0" fontId="22" fillId="0" borderId="0" xfId="0" applyFont="true" applyBorder="true" applyAlignment="true">
      <alignment horizontal="center"/>
    </xf>
    <xf numFmtId="0" fontId="0" fillId="0" borderId="0" xfId="0" applyBorder="true"/>
    <xf numFmtId="182" fontId="23" fillId="0" borderId="0" xfId="0" applyNumberFormat="true" applyFont="true" applyFill="true" applyAlignment="true" applyProtection="true"/>
    <xf numFmtId="0" fontId="0" fillId="2" borderId="0" xfId="0" applyFill="true"/>
    <xf numFmtId="0" fontId="0" fillId="0" borderId="0" xfId="0" applyNumberFormat="true" applyFont="true" applyFill="true" applyAlignment="true" applyProtection="true"/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colors>
    <mruColors>
      <color rgb="00CC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showGridLines="0" showZeros="0" workbookViewId="0">
      <selection activeCell="A5" sqref="A5"/>
    </sheetView>
  </sheetViews>
  <sheetFormatPr defaultColWidth="6.83333333333333" defaultRowHeight="12.75" customHeight="true"/>
  <cols>
    <col min="1" max="1" width="255.666666666667" customWidth="true"/>
    <col min="2" max="2" width="122.166666666667" customWidth="true"/>
    <col min="3" max="3" width="29.1666666666667" customWidth="true"/>
    <col min="4" max="4" width="12.5" customWidth="true"/>
  </cols>
  <sheetData>
    <row r="1" ht="107.25" customHeight="true" spans="1:4">
      <c r="A1" s="247" t="s">
        <v>0</v>
      </c>
      <c r="B1" s="248"/>
      <c r="C1" s="248"/>
      <c r="D1" s="248"/>
    </row>
    <row r="2" ht="87.75" customHeight="true" spans="1:3">
      <c r="A2" s="249" t="s">
        <v>1</v>
      </c>
      <c r="C2" s="131"/>
    </row>
    <row r="3" ht="112.5" customHeight="true" spans="1:13">
      <c r="A3" s="250" t="s">
        <v>2</v>
      </c>
      <c r="B3" s="251"/>
      <c r="M3" s="254"/>
    </row>
    <row r="4" ht="70.5" customHeight="true" spans="1:20">
      <c r="A4" s="250" t="s">
        <v>3</v>
      </c>
      <c r="B4" s="251"/>
      <c r="D4" s="131"/>
      <c r="E4" s="131"/>
      <c r="R4" s="131"/>
      <c r="S4" s="131"/>
      <c r="T4" s="131"/>
    </row>
    <row r="5" customHeight="true" spans="2:20">
      <c r="B5" s="252"/>
      <c r="E5" s="131"/>
      <c r="S5" s="131"/>
      <c r="T5" s="131"/>
    </row>
    <row r="6" customHeight="true" spans="2:21">
      <c r="B6" s="252"/>
      <c r="E6" s="131"/>
      <c r="L6" s="131"/>
      <c r="U6" s="131"/>
    </row>
    <row r="7" customHeight="true" spans="2:21">
      <c r="B7" s="252"/>
      <c r="E7" s="131"/>
      <c r="F7" s="131"/>
      <c r="H7" s="131"/>
      <c r="I7" s="253">
        <v>0</v>
      </c>
      <c r="U7" s="255"/>
    </row>
    <row r="8" customHeight="true" spans="2:8">
      <c r="B8" s="252"/>
      <c r="F8" s="131"/>
      <c r="G8" s="131"/>
      <c r="H8" s="131"/>
    </row>
    <row r="9" customHeight="true" spans="2:2">
      <c r="B9" s="252"/>
    </row>
    <row r="10" customHeight="true" spans="2:2">
      <c r="B10" s="252"/>
    </row>
    <row r="11" customHeight="true" spans="2:2">
      <c r="B11" s="252"/>
    </row>
    <row r="12" customHeight="true" spans="2:2">
      <c r="B12" s="252"/>
    </row>
  </sheetData>
  <printOptions horizontalCentered="true"/>
  <pageMargins left="0.94375" right="0.94375" top="2.75555555555556" bottom="0.984027777777778" header="0.511805555555556" footer="0.511805555555556"/>
  <pageSetup paperSize="8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V47"/>
  <sheetViews>
    <sheetView showGridLines="0" showZeros="0" topLeftCell="A6" workbookViewId="0">
      <selection activeCell="A6" sqref="A6"/>
    </sheetView>
  </sheetViews>
  <sheetFormatPr defaultColWidth="9.16666666666667" defaultRowHeight="18" customHeight="true"/>
  <cols>
    <col min="1" max="1" width="39.5" style="160" customWidth="true"/>
    <col min="2" max="2" width="18.3333333333333" style="160" customWidth="true"/>
    <col min="3" max="3" width="33.3333333333333" style="160" customWidth="true"/>
    <col min="4" max="4" width="18.5" style="160" customWidth="true"/>
    <col min="5" max="5" width="27" style="160" customWidth="true"/>
    <col min="6" max="6" width="14.6666666666667" style="160" customWidth="true"/>
    <col min="7" max="160" width="9" style="160" customWidth="true"/>
    <col min="161" max="16384" width="9.16666666666667" style="232"/>
  </cols>
  <sheetData>
    <row r="1" ht="18.75" customHeight="true" spans="1:6">
      <c r="A1" s="233"/>
      <c r="B1" s="120"/>
      <c r="C1" s="120"/>
      <c r="D1" s="120"/>
      <c r="F1" s="120" t="s">
        <v>4</v>
      </c>
    </row>
    <row r="2" customHeight="true" spans="1:6">
      <c r="A2" s="234" t="s">
        <v>5</v>
      </c>
      <c r="B2" s="234"/>
      <c r="C2" s="234"/>
      <c r="D2" s="234"/>
      <c r="E2" s="234"/>
      <c r="F2" s="234"/>
    </row>
    <row r="3" customHeight="true" spans="1:6">
      <c r="A3" s="235" t="s">
        <v>6</v>
      </c>
      <c r="B3" s="187"/>
      <c r="C3" s="187"/>
      <c r="D3" s="120"/>
      <c r="F3" s="120" t="s">
        <v>7</v>
      </c>
    </row>
    <row r="4" customHeight="true" spans="1:6">
      <c r="A4" s="236" t="s">
        <v>8</v>
      </c>
      <c r="B4" s="156"/>
      <c r="C4" s="156" t="s">
        <v>9</v>
      </c>
      <c r="D4" s="156"/>
      <c r="E4" s="237" t="s">
        <v>10</v>
      </c>
      <c r="F4" s="237"/>
    </row>
    <row r="5" customHeight="true" spans="1:6">
      <c r="A5" s="211" t="s">
        <v>11</v>
      </c>
      <c r="B5" s="237" t="s">
        <v>12</v>
      </c>
      <c r="C5" s="237" t="s">
        <v>13</v>
      </c>
      <c r="D5" s="237" t="s">
        <v>12</v>
      </c>
      <c r="E5" s="237" t="s">
        <v>13</v>
      </c>
      <c r="F5" s="237" t="s">
        <v>12</v>
      </c>
    </row>
    <row r="6" customHeight="true" spans="1:6">
      <c r="A6" s="238" t="s">
        <v>14</v>
      </c>
      <c r="B6" s="239">
        <f>SUM(B7:B8)</f>
        <v>23273075</v>
      </c>
      <c r="C6" s="217" t="s">
        <v>15</v>
      </c>
      <c r="D6" s="239">
        <f>SUM(D7:D9)</f>
        <v>16610828</v>
      </c>
      <c r="E6" s="26" t="s">
        <v>16</v>
      </c>
      <c r="F6" s="239">
        <v>8534326</v>
      </c>
    </row>
    <row r="7" customHeight="true" spans="1:6">
      <c r="A7" s="238" t="s">
        <v>17</v>
      </c>
      <c r="B7" s="239">
        <v>23273075</v>
      </c>
      <c r="C7" s="240" t="s">
        <v>18</v>
      </c>
      <c r="D7" s="239">
        <v>13971460</v>
      </c>
      <c r="E7" s="26" t="s">
        <v>19</v>
      </c>
      <c r="F7" s="239"/>
    </row>
    <row r="8" customHeight="true" spans="1:6">
      <c r="A8" s="241" t="s">
        <v>20</v>
      </c>
      <c r="B8" s="47"/>
      <c r="C8" s="240" t="s">
        <v>21</v>
      </c>
      <c r="D8" s="239">
        <v>859972</v>
      </c>
      <c r="E8" s="26" t="s">
        <v>22</v>
      </c>
      <c r="F8" s="239"/>
    </row>
    <row r="9" customHeight="true" spans="1:6">
      <c r="A9" s="238" t="s">
        <v>23</v>
      </c>
      <c r="B9" s="47"/>
      <c r="C9" s="240" t="s">
        <v>24</v>
      </c>
      <c r="D9" s="239">
        <v>1779396</v>
      </c>
      <c r="E9" s="26" t="s">
        <v>25</v>
      </c>
      <c r="F9" s="239">
        <v>1485933</v>
      </c>
    </row>
    <row r="10" customHeight="true" spans="1:6">
      <c r="A10" s="238" t="s">
        <v>26</v>
      </c>
      <c r="B10" s="47"/>
      <c r="C10" s="240" t="s">
        <v>27</v>
      </c>
      <c r="D10" s="242">
        <f>SUM(D11:D20)</f>
        <v>6662247</v>
      </c>
      <c r="E10" s="26" t="s">
        <v>28</v>
      </c>
      <c r="F10" s="239"/>
    </row>
    <row r="11" customHeight="true" spans="1:6">
      <c r="A11" s="238" t="s">
        <v>29</v>
      </c>
      <c r="B11" s="47"/>
      <c r="C11" s="240" t="s">
        <v>18</v>
      </c>
      <c r="D11" s="242"/>
      <c r="E11" s="26" t="s">
        <v>30</v>
      </c>
      <c r="F11" s="239"/>
    </row>
    <row r="12" customHeight="true" spans="1:6">
      <c r="A12" s="238" t="s">
        <v>31</v>
      </c>
      <c r="B12" s="47"/>
      <c r="C12" s="240" t="s">
        <v>32</v>
      </c>
      <c r="D12" s="242">
        <v>6662247</v>
      </c>
      <c r="E12" s="26" t="s">
        <v>33</v>
      </c>
      <c r="F12" s="239">
        <v>766395</v>
      </c>
    </row>
    <row r="13" customHeight="true" spans="1:6">
      <c r="A13" s="238" t="s">
        <v>34</v>
      </c>
      <c r="B13" s="47"/>
      <c r="C13" s="240" t="s">
        <v>24</v>
      </c>
      <c r="D13" s="47"/>
      <c r="E13" s="26" t="s">
        <v>35</v>
      </c>
      <c r="F13" s="239"/>
    </row>
    <row r="14" customHeight="true" spans="1:6">
      <c r="A14" s="238" t="s">
        <v>36</v>
      </c>
      <c r="B14" s="47"/>
      <c r="C14" s="243" t="s">
        <v>37</v>
      </c>
      <c r="D14" s="47"/>
      <c r="E14" s="26" t="s">
        <v>38</v>
      </c>
      <c r="F14" s="239">
        <v>46224</v>
      </c>
    </row>
    <row r="15" customHeight="true" spans="1:6">
      <c r="A15" s="238" t="s">
        <v>39</v>
      </c>
      <c r="B15" s="47"/>
      <c r="C15" s="50" t="s">
        <v>40</v>
      </c>
      <c r="D15" s="47"/>
      <c r="E15" s="26" t="s">
        <v>41</v>
      </c>
      <c r="F15" s="239"/>
    </row>
    <row r="16" customHeight="true" spans="1:6">
      <c r="A16" s="238" t="s">
        <v>42</v>
      </c>
      <c r="B16" s="47"/>
      <c r="C16" s="50" t="s">
        <v>43</v>
      </c>
      <c r="D16" s="47"/>
      <c r="E16" s="26" t="s">
        <v>44</v>
      </c>
      <c r="F16" s="239">
        <v>7500</v>
      </c>
    </row>
    <row r="17" customHeight="true" spans="1:6">
      <c r="A17" s="26"/>
      <c r="B17" s="47"/>
      <c r="C17" s="50" t="s">
        <v>45</v>
      </c>
      <c r="D17" s="47"/>
      <c r="E17" s="26" t="s">
        <v>46</v>
      </c>
      <c r="F17" s="239">
        <v>12432697</v>
      </c>
    </row>
    <row r="18" customHeight="true" spans="1:6">
      <c r="A18" s="26"/>
      <c r="B18" s="47"/>
      <c r="C18" s="240" t="s">
        <v>47</v>
      </c>
      <c r="D18" s="47"/>
      <c r="E18" s="26" t="s">
        <v>48</v>
      </c>
      <c r="F18" s="239"/>
    </row>
    <row r="19" customHeight="true" spans="1:6">
      <c r="A19" s="238"/>
      <c r="B19" s="47"/>
      <c r="C19" s="240" t="s">
        <v>49</v>
      </c>
      <c r="D19" s="47"/>
      <c r="E19" s="26" t="s">
        <v>50</v>
      </c>
      <c r="F19" s="239"/>
    </row>
    <row r="20" customHeight="true" spans="1:6">
      <c r="A20" s="238"/>
      <c r="B20" s="47"/>
      <c r="C20" s="50" t="s">
        <v>51</v>
      </c>
      <c r="D20" s="47"/>
      <c r="E20" s="26" t="s">
        <v>52</v>
      </c>
      <c r="F20" s="239"/>
    </row>
    <row r="21" customHeight="true" spans="1:6">
      <c r="A21" s="238"/>
      <c r="B21" s="47"/>
      <c r="C21" s="26"/>
      <c r="D21" s="47"/>
      <c r="E21" s="26" t="s">
        <v>53</v>
      </c>
      <c r="F21" s="239"/>
    </row>
    <row r="22" customHeight="true" spans="1:6">
      <c r="A22" s="238"/>
      <c r="B22" s="47"/>
      <c r="C22" s="50"/>
      <c r="D22" s="47"/>
      <c r="E22" s="26" t="s">
        <v>54</v>
      </c>
      <c r="F22" s="239"/>
    </row>
    <row r="23" customHeight="true" spans="1:6">
      <c r="A23" s="238"/>
      <c r="B23" s="47"/>
      <c r="C23" s="50"/>
      <c r="D23" s="47"/>
      <c r="E23" s="26" t="s">
        <v>55</v>
      </c>
      <c r="F23" s="239"/>
    </row>
    <row r="24" customHeight="true" spans="1:6">
      <c r="A24" s="238"/>
      <c r="B24" s="47"/>
      <c r="C24" s="50"/>
      <c r="D24" s="47"/>
      <c r="E24" s="26" t="s">
        <v>56</v>
      </c>
      <c r="F24" s="239"/>
    </row>
    <row r="25" customHeight="true" spans="1:6">
      <c r="A25" s="238"/>
      <c r="B25" s="47"/>
      <c r="C25" s="50"/>
      <c r="D25" s="47"/>
      <c r="E25" s="26" t="s">
        <v>57</v>
      </c>
      <c r="F25" s="239"/>
    </row>
    <row r="26" customHeight="true" spans="1:6">
      <c r="A26" s="238"/>
      <c r="B26" s="47"/>
      <c r="C26" s="50"/>
      <c r="D26" s="47"/>
      <c r="E26" s="26" t="s">
        <v>58</v>
      </c>
      <c r="F26" s="239"/>
    </row>
    <row r="27" customHeight="true" spans="1:6">
      <c r="A27" s="238"/>
      <c r="B27" s="47"/>
      <c r="C27" s="50"/>
      <c r="D27" s="47"/>
      <c r="E27" s="26" t="s">
        <v>59</v>
      </c>
      <c r="F27" s="239"/>
    </row>
    <row r="28" customHeight="true" spans="1:6">
      <c r="A28" s="238"/>
      <c r="B28" s="47"/>
      <c r="C28" s="50"/>
      <c r="D28" s="47"/>
      <c r="E28" s="26" t="s">
        <v>60</v>
      </c>
      <c r="F28" s="239"/>
    </row>
    <row r="29" customHeight="true" spans="1:6">
      <c r="A29" s="238"/>
      <c r="B29" s="47"/>
      <c r="C29" s="50"/>
      <c r="D29" s="47"/>
      <c r="E29" s="26" t="s">
        <v>61</v>
      </c>
      <c r="F29" s="239"/>
    </row>
    <row r="30" customHeight="true" spans="1:6">
      <c r="A30" s="238"/>
      <c r="B30" s="47"/>
      <c r="C30" s="50"/>
      <c r="D30" s="47"/>
      <c r="E30" s="26"/>
      <c r="F30" s="239"/>
    </row>
    <row r="31" customHeight="true" spans="1:6">
      <c r="A31" s="238"/>
      <c r="B31" s="47"/>
      <c r="C31" s="47"/>
      <c r="D31" s="47"/>
      <c r="E31" s="26"/>
      <c r="F31" s="239"/>
    </row>
    <row r="32" customHeight="true" spans="1:6">
      <c r="A32" s="238"/>
      <c r="B32" s="47"/>
      <c r="C32" s="217"/>
      <c r="D32" s="47"/>
      <c r="E32" s="245"/>
      <c r="F32" s="239"/>
    </row>
    <row r="33" customHeight="true" spans="1:6">
      <c r="A33" s="238"/>
      <c r="B33" s="47"/>
      <c r="C33" s="217"/>
      <c r="D33" s="47"/>
      <c r="E33" s="245"/>
      <c r="F33" s="239"/>
    </row>
    <row r="34" customHeight="true" spans="1:6">
      <c r="A34" s="238"/>
      <c r="B34" s="47"/>
      <c r="C34" s="240" t="s">
        <v>62</v>
      </c>
      <c r="D34" s="47"/>
      <c r="E34" s="245"/>
      <c r="F34" s="239"/>
    </row>
    <row r="35" customHeight="true" spans="1:6">
      <c r="A35" s="238"/>
      <c r="B35" s="47"/>
      <c r="C35" s="240"/>
      <c r="D35" s="47"/>
      <c r="E35" s="245"/>
      <c r="F35" s="239"/>
    </row>
    <row r="36" customHeight="true" spans="1:6">
      <c r="A36" s="211" t="s">
        <v>63</v>
      </c>
      <c r="B36" s="244">
        <f>B6+B9+B14+B15+B16</f>
        <v>23273075</v>
      </c>
      <c r="C36" s="240" t="s">
        <v>64</v>
      </c>
      <c r="D36" s="244">
        <f>D6+D10+D34</f>
        <v>23273075</v>
      </c>
      <c r="E36" s="169" t="s">
        <v>65</v>
      </c>
      <c r="F36" s="239">
        <f>SUM(F6:F35)</f>
        <v>23273075</v>
      </c>
    </row>
    <row r="37" customHeight="true" spans="1:6">
      <c r="A37" s="238" t="s">
        <v>66</v>
      </c>
      <c r="B37" s="47"/>
      <c r="C37" s="240" t="s">
        <v>67</v>
      </c>
      <c r="D37" s="47"/>
      <c r="E37" s="169"/>
      <c r="F37" s="239"/>
    </row>
    <row r="38" customHeight="true" spans="1:6">
      <c r="A38" s="238" t="s">
        <v>68</v>
      </c>
      <c r="B38" s="47"/>
      <c r="C38" s="240" t="s">
        <v>69</v>
      </c>
      <c r="D38" s="47"/>
      <c r="E38" s="26"/>
      <c r="F38" s="239"/>
    </row>
    <row r="39" customHeight="true" spans="1:6">
      <c r="A39" s="238" t="s">
        <v>70</v>
      </c>
      <c r="B39" s="47"/>
      <c r="C39" s="228"/>
      <c r="D39" s="47"/>
      <c r="E39" s="169" t="s">
        <v>71</v>
      </c>
      <c r="F39" s="239"/>
    </row>
    <row r="40" customHeight="true" spans="1:6">
      <c r="A40" s="238" t="s">
        <v>72</v>
      </c>
      <c r="B40" s="47"/>
      <c r="C40" s="217"/>
      <c r="D40" s="47"/>
      <c r="E40" s="26"/>
      <c r="F40" s="239"/>
    </row>
    <row r="41" s="231" customFormat="true" customHeight="true" spans="1:6">
      <c r="A41" s="241" t="s">
        <v>73</v>
      </c>
      <c r="B41" s="47"/>
      <c r="C41" s="217"/>
      <c r="D41" s="47"/>
      <c r="E41" s="241"/>
      <c r="F41" s="239"/>
    </row>
    <row r="42" customHeight="true" spans="1:6">
      <c r="A42" s="241" t="s">
        <v>74</v>
      </c>
      <c r="B42" s="47"/>
      <c r="C42" s="228"/>
      <c r="D42" s="47"/>
      <c r="E42" s="26"/>
      <c r="F42" s="239"/>
    </row>
    <row r="43" customHeight="true" spans="1:6">
      <c r="A43" s="241" t="s">
        <v>75</v>
      </c>
      <c r="B43" s="47"/>
      <c r="C43" s="228"/>
      <c r="D43" s="47"/>
      <c r="E43" s="26"/>
      <c r="F43" s="239"/>
    </row>
    <row r="44" customHeight="true" spans="1:6">
      <c r="A44" s="211" t="s">
        <v>76</v>
      </c>
      <c r="B44" s="244">
        <f>B36+B37+B38+B39+B40</f>
        <v>23273075</v>
      </c>
      <c r="C44" s="228" t="s">
        <v>77</v>
      </c>
      <c r="D44" s="244">
        <f>D36+D37+D38</f>
        <v>23273075</v>
      </c>
      <c r="E44" s="228" t="s">
        <v>77</v>
      </c>
      <c r="F44" s="239">
        <f>F36</f>
        <v>23273075</v>
      </c>
    </row>
    <row r="45" customHeight="true" spans="6:256">
      <c r="F45" s="246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</row>
    <row r="46" customHeight="true" spans="1:256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</row>
    <row r="47" customHeight="true" spans="1:256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</row>
  </sheetData>
  <mergeCells count="2">
    <mergeCell ref="A2:F2"/>
    <mergeCell ref="E4:F4"/>
  </mergeCells>
  <printOptions horizontalCentered="true"/>
  <pageMargins left="0.629166666666667" right="0.629166666666667" top="0.984027777777778" bottom="0.984027777777778" header="0.511805555555556" footer="0.511805555555556"/>
  <pageSetup paperSize="9" scale="72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V55"/>
  <sheetViews>
    <sheetView showGridLines="0" showZeros="0" workbookViewId="0">
      <selection activeCell="H5" sqref="H5"/>
    </sheetView>
  </sheetViews>
  <sheetFormatPr defaultColWidth="9" defaultRowHeight="18" customHeight="true"/>
  <cols>
    <col min="1" max="1" width="9.83333333333333" style="2" customWidth="true"/>
    <col min="2" max="2" width="26.5" style="3" customWidth="true"/>
    <col min="3" max="3" width="17.8333333333333" style="4" customWidth="true"/>
    <col min="4" max="7" width="16.3333333333333" style="4" customWidth="true"/>
    <col min="8" max="9" width="18.1666666666667" style="4" customWidth="true"/>
    <col min="10" max="16" width="16.3333333333333" style="4" customWidth="true"/>
    <col min="17" max="21" width="16.3333333333333" style="6" customWidth="true"/>
    <col min="22" max="16384" width="9" style="6"/>
  </cols>
  <sheetData>
    <row r="1" customHeight="true" spans="1:21">
      <c r="A1" s="205"/>
      <c r="U1" s="141" t="s">
        <v>78</v>
      </c>
    </row>
    <row r="2" customHeight="true" spans="1:21">
      <c r="A2" s="206" t="s">
        <v>79</v>
      </c>
      <c r="B2" s="207"/>
      <c r="C2" s="207"/>
      <c r="D2" s="208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29"/>
    </row>
    <row r="3" customHeight="true" spans="1:21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29"/>
    </row>
    <row r="4" customHeight="true" spans="1:21">
      <c r="A4" s="167" t="s">
        <v>6</v>
      </c>
      <c r="B4" s="209"/>
      <c r="C4" s="210"/>
      <c r="D4" s="210"/>
      <c r="E4" s="210"/>
      <c r="F4" s="210"/>
      <c r="G4" s="210"/>
      <c r="H4" s="218"/>
      <c r="I4" s="218"/>
      <c r="J4" s="218"/>
      <c r="K4" s="218"/>
      <c r="L4" s="218"/>
      <c r="M4" s="218"/>
      <c r="N4" s="218"/>
      <c r="O4" s="218"/>
      <c r="P4" s="218"/>
      <c r="Q4" s="218"/>
      <c r="R4" s="218"/>
      <c r="S4" s="218"/>
      <c r="U4" s="218" t="s">
        <v>7</v>
      </c>
    </row>
    <row r="5" s="160" customFormat="true" customHeight="true" spans="1:21">
      <c r="A5" s="211" t="s">
        <v>80</v>
      </c>
      <c r="B5" s="152" t="s">
        <v>81</v>
      </c>
      <c r="C5" s="212" t="s">
        <v>82</v>
      </c>
      <c r="D5" s="213" t="s">
        <v>83</v>
      </c>
      <c r="E5" s="219"/>
      <c r="F5" s="219"/>
      <c r="G5" s="220"/>
      <c r="H5" s="221" t="s">
        <v>84</v>
      </c>
      <c r="I5" s="224"/>
      <c r="J5" s="225"/>
      <c r="K5" s="225" t="s">
        <v>85</v>
      </c>
      <c r="L5" s="225"/>
      <c r="M5" s="225"/>
      <c r="N5" s="225"/>
      <c r="O5" s="225"/>
      <c r="P5" s="212" t="s">
        <v>86</v>
      </c>
      <c r="Q5" s="212" t="s">
        <v>87</v>
      </c>
      <c r="R5" s="212" t="s">
        <v>88</v>
      </c>
      <c r="S5" s="212" t="s">
        <v>89</v>
      </c>
      <c r="T5" s="212" t="s">
        <v>90</v>
      </c>
      <c r="U5" s="212" t="s">
        <v>91</v>
      </c>
    </row>
    <row r="6" s="160" customFormat="true" customHeight="true" spans="1:21">
      <c r="A6" s="211"/>
      <c r="B6" s="152"/>
      <c r="C6" s="212"/>
      <c r="D6" s="214" t="s">
        <v>92</v>
      </c>
      <c r="E6" s="212" t="s">
        <v>93</v>
      </c>
      <c r="F6" s="212" t="s">
        <v>94</v>
      </c>
      <c r="G6" s="222" t="s">
        <v>95</v>
      </c>
      <c r="H6" s="211" t="s">
        <v>92</v>
      </c>
      <c r="I6" s="226" t="s">
        <v>96</v>
      </c>
      <c r="J6" s="215" t="s">
        <v>97</v>
      </c>
      <c r="K6" s="212" t="s">
        <v>92</v>
      </c>
      <c r="L6" s="212" t="s">
        <v>98</v>
      </c>
      <c r="M6" s="212" t="s">
        <v>99</v>
      </c>
      <c r="N6" s="212" t="s">
        <v>100</v>
      </c>
      <c r="O6" s="212" t="s">
        <v>101</v>
      </c>
      <c r="P6" s="212"/>
      <c r="Q6" s="212"/>
      <c r="R6" s="212"/>
      <c r="S6" s="212"/>
      <c r="T6" s="212"/>
      <c r="U6" s="212"/>
    </row>
    <row r="7" s="160" customFormat="true" ht="33.75" customHeight="true" spans="1:21">
      <c r="A7" s="211"/>
      <c r="B7" s="152"/>
      <c r="C7" s="212"/>
      <c r="D7" s="215"/>
      <c r="E7" s="212"/>
      <c r="F7" s="212"/>
      <c r="G7" s="222"/>
      <c r="H7" s="211"/>
      <c r="I7" s="227"/>
      <c r="J7" s="212"/>
      <c r="K7" s="212"/>
      <c r="L7" s="212"/>
      <c r="M7" s="212"/>
      <c r="N7" s="212"/>
      <c r="O7" s="212"/>
      <c r="P7" s="228"/>
      <c r="Q7" s="212"/>
      <c r="R7" s="212"/>
      <c r="S7" s="212"/>
      <c r="T7" s="212"/>
      <c r="U7" s="212"/>
    </row>
    <row r="8" s="160" customFormat="true" customHeight="true" spans="1:21">
      <c r="A8" s="216" t="s">
        <v>102</v>
      </c>
      <c r="B8" s="216" t="s">
        <v>102</v>
      </c>
      <c r="C8" s="123">
        <v>1</v>
      </c>
      <c r="D8" s="123">
        <v>2</v>
      </c>
      <c r="E8" s="123">
        <v>3</v>
      </c>
      <c r="F8" s="123">
        <v>4</v>
      </c>
      <c r="G8" s="123">
        <v>5</v>
      </c>
      <c r="H8" s="123">
        <v>6</v>
      </c>
      <c r="I8" s="123">
        <v>7</v>
      </c>
      <c r="J8" s="123">
        <v>8</v>
      </c>
      <c r="K8" s="123">
        <v>9</v>
      </c>
      <c r="L8" s="123">
        <v>10</v>
      </c>
      <c r="M8" s="123">
        <v>11</v>
      </c>
      <c r="N8" s="123">
        <v>12</v>
      </c>
      <c r="O8" s="123">
        <v>13</v>
      </c>
      <c r="P8" s="123">
        <v>14</v>
      </c>
      <c r="Q8" s="123">
        <v>15</v>
      </c>
      <c r="R8" s="123">
        <v>16</v>
      </c>
      <c r="S8" s="123">
        <v>17</v>
      </c>
      <c r="T8" s="123">
        <v>18</v>
      </c>
      <c r="U8" s="123">
        <v>19</v>
      </c>
    </row>
    <row r="9" s="6" customFormat="true" customHeight="true" spans="1:256">
      <c r="A9" s="15"/>
      <c r="B9" s="50" t="s">
        <v>103</v>
      </c>
      <c r="C9" s="182">
        <f>D9+H9+K9+P9+Q9+R9+S9+T9+U9</f>
        <v>23273075</v>
      </c>
      <c r="D9" s="182"/>
      <c r="E9" s="182">
        <v>0</v>
      </c>
      <c r="F9" s="223">
        <v>0</v>
      </c>
      <c r="G9" s="223">
        <v>0</v>
      </c>
      <c r="H9" s="182">
        <f>SUM(I9:J9)</f>
        <v>23273075</v>
      </c>
      <c r="I9" s="223">
        <v>23273075</v>
      </c>
      <c r="J9" s="182"/>
      <c r="K9" s="184"/>
      <c r="L9" s="182"/>
      <c r="M9" s="182"/>
      <c r="N9" s="182"/>
      <c r="O9" s="223"/>
      <c r="P9" s="182"/>
      <c r="Q9" s="182"/>
      <c r="R9" s="182"/>
      <c r="S9" s="223"/>
      <c r="T9" s="182"/>
      <c r="U9" s="182"/>
      <c r="W9" s="230"/>
      <c r="X9" s="230"/>
      <c r="Y9" s="230"/>
      <c r="Z9" s="230"/>
      <c r="AA9" s="230"/>
      <c r="AB9" s="230"/>
      <c r="AC9" s="230"/>
      <c r="AD9" s="230"/>
      <c r="AE9" s="230"/>
      <c r="AF9" s="230"/>
      <c r="AG9" s="230"/>
      <c r="AH9" s="230"/>
      <c r="AI9" s="230"/>
      <c r="AJ9" s="230"/>
      <c r="AK9" s="230"/>
      <c r="AL9" s="230"/>
      <c r="AM9" s="230"/>
      <c r="AN9" s="230"/>
      <c r="AO9" s="230"/>
      <c r="AP9" s="230"/>
      <c r="AQ9" s="230"/>
      <c r="AR9" s="230"/>
      <c r="AS9" s="230"/>
      <c r="AT9" s="230"/>
      <c r="AU9" s="230"/>
      <c r="AV9" s="230"/>
      <c r="AW9" s="230"/>
      <c r="AX9" s="230"/>
      <c r="AY9" s="230"/>
      <c r="AZ9" s="230"/>
      <c r="BA9" s="230"/>
      <c r="BB9" s="230"/>
      <c r="BC9" s="230"/>
      <c r="BD9" s="230"/>
      <c r="BE9" s="230"/>
      <c r="BF9" s="230"/>
      <c r="BG9" s="230"/>
      <c r="BH9" s="230"/>
      <c r="BI9" s="230"/>
      <c r="BJ9" s="230"/>
      <c r="BK9" s="230"/>
      <c r="BL9" s="230"/>
      <c r="BM9" s="230"/>
      <c r="BN9" s="230"/>
      <c r="BO9" s="230"/>
      <c r="BP9" s="230"/>
      <c r="BQ9" s="230"/>
      <c r="BR9" s="230"/>
      <c r="BS9" s="230"/>
      <c r="BT9" s="230"/>
      <c r="BU9" s="230"/>
      <c r="BV9" s="230"/>
      <c r="BW9" s="230"/>
      <c r="BX9" s="230"/>
      <c r="BY9" s="230"/>
      <c r="BZ9" s="230"/>
      <c r="CA9" s="230"/>
      <c r="CB9" s="230"/>
      <c r="CC9" s="230"/>
      <c r="CD9" s="230"/>
      <c r="CE9" s="230"/>
      <c r="CF9" s="230"/>
      <c r="CG9" s="230"/>
      <c r="CH9" s="230"/>
      <c r="CI9" s="230"/>
      <c r="CJ9" s="230"/>
      <c r="CK9" s="230"/>
      <c r="CL9" s="230"/>
      <c r="CM9" s="230"/>
      <c r="CN9" s="230"/>
      <c r="CO9" s="230"/>
      <c r="CP9" s="230"/>
      <c r="CQ9" s="230"/>
      <c r="CR9" s="230"/>
      <c r="CS9" s="230"/>
      <c r="CT9" s="230"/>
      <c r="CU9" s="230"/>
      <c r="CV9" s="230"/>
      <c r="CW9" s="230"/>
      <c r="CX9" s="230"/>
      <c r="CY9" s="230"/>
      <c r="CZ9" s="230"/>
      <c r="DA9" s="230"/>
      <c r="DB9" s="230"/>
      <c r="DC9" s="230"/>
      <c r="DD9" s="230"/>
      <c r="DE9" s="230"/>
      <c r="DF9" s="230"/>
      <c r="DG9" s="230"/>
      <c r="DH9" s="230"/>
      <c r="DI9" s="230"/>
      <c r="DJ9" s="230"/>
      <c r="DK9" s="230"/>
      <c r="DL9" s="230"/>
      <c r="DM9" s="230"/>
      <c r="DN9" s="230"/>
      <c r="DO9" s="230"/>
      <c r="DP9" s="230"/>
      <c r="DQ9" s="230"/>
      <c r="DR9" s="230"/>
      <c r="DS9" s="230"/>
      <c r="DT9" s="230"/>
      <c r="DU9" s="230"/>
      <c r="DV9" s="230"/>
      <c r="DW9" s="230"/>
      <c r="DX9" s="230"/>
      <c r="DY9" s="230"/>
      <c r="DZ9" s="230"/>
      <c r="EA9" s="230"/>
      <c r="EB9" s="230"/>
      <c r="EC9" s="230"/>
      <c r="ED9" s="230"/>
      <c r="EE9" s="230"/>
      <c r="EF9" s="230"/>
      <c r="EG9" s="230"/>
      <c r="EH9" s="230"/>
      <c r="EI9" s="230"/>
      <c r="EJ9" s="230"/>
      <c r="EK9" s="230"/>
      <c r="EL9" s="230"/>
      <c r="EM9" s="230"/>
      <c r="EN9" s="230"/>
      <c r="EO9" s="230"/>
      <c r="EP9" s="230"/>
      <c r="EQ9" s="230"/>
      <c r="ER9" s="230"/>
      <c r="ES9" s="230"/>
      <c r="ET9" s="230"/>
      <c r="EU9" s="230"/>
      <c r="EV9" s="230"/>
      <c r="EW9" s="230"/>
      <c r="EX9" s="230"/>
      <c r="EY9" s="230"/>
      <c r="EZ9" s="230"/>
      <c r="FA9" s="230"/>
      <c r="FB9" s="230"/>
      <c r="FC9" s="230"/>
      <c r="FD9" s="230"/>
      <c r="FE9" s="230"/>
      <c r="FF9" s="230"/>
      <c r="FG9" s="230"/>
      <c r="FH9" s="230"/>
      <c r="FI9" s="230"/>
      <c r="FJ9" s="230"/>
      <c r="FK9" s="230"/>
      <c r="FL9" s="230"/>
      <c r="FM9" s="230"/>
      <c r="FN9" s="230"/>
      <c r="FO9" s="230"/>
      <c r="FP9" s="230"/>
      <c r="FQ9" s="230"/>
      <c r="FR9" s="230"/>
      <c r="FS9" s="230"/>
      <c r="FT9" s="230"/>
      <c r="FU9" s="230"/>
      <c r="FV9" s="230"/>
      <c r="FW9" s="230"/>
      <c r="FX9" s="230"/>
      <c r="FY9" s="230"/>
      <c r="FZ9" s="230"/>
      <c r="GA9" s="230"/>
      <c r="GB9" s="230"/>
      <c r="GC9" s="230"/>
      <c r="GD9" s="230"/>
      <c r="GE9" s="230"/>
      <c r="GF9" s="230"/>
      <c r="GG9" s="230"/>
      <c r="GH9" s="230"/>
      <c r="GI9" s="230"/>
      <c r="GJ9" s="230"/>
      <c r="GK9" s="230"/>
      <c r="GL9" s="230"/>
      <c r="GM9" s="230"/>
      <c r="GN9" s="230"/>
      <c r="GO9" s="230"/>
      <c r="GP9" s="230"/>
      <c r="GQ9" s="230"/>
      <c r="GR9" s="230"/>
      <c r="GS9" s="230"/>
      <c r="GT9" s="230"/>
      <c r="GU9" s="230"/>
      <c r="GV9" s="230"/>
      <c r="GW9" s="230"/>
      <c r="GX9" s="230"/>
      <c r="GY9" s="230"/>
      <c r="GZ9" s="230"/>
      <c r="HA9" s="230"/>
      <c r="HB9" s="230"/>
      <c r="HC9" s="230"/>
      <c r="HD9" s="230"/>
      <c r="HE9" s="230"/>
      <c r="HF9" s="230"/>
      <c r="HG9" s="230"/>
      <c r="HH9" s="230"/>
      <c r="HI9" s="230"/>
      <c r="HJ9" s="230"/>
      <c r="HK9" s="230"/>
      <c r="HL9" s="230"/>
      <c r="HM9" s="230"/>
      <c r="HN9" s="230"/>
      <c r="HO9" s="230"/>
      <c r="HP9" s="230"/>
      <c r="HQ9" s="230"/>
      <c r="HR9" s="230"/>
      <c r="HS9" s="230"/>
      <c r="HT9" s="230"/>
      <c r="HU9" s="230"/>
      <c r="HV9" s="230"/>
      <c r="HW9" s="230"/>
      <c r="HX9" s="230"/>
      <c r="HY9" s="230"/>
      <c r="HZ9" s="230"/>
      <c r="IA9" s="230"/>
      <c r="IB9" s="230"/>
      <c r="IC9" s="230"/>
      <c r="ID9" s="230"/>
      <c r="IE9" s="230"/>
      <c r="IF9" s="230"/>
      <c r="IG9" s="230"/>
      <c r="IH9" s="230"/>
      <c r="II9" s="230"/>
      <c r="IJ9" s="230"/>
      <c r="IK9" s="230"/>
      <c r="IL9" s="230"/>
      <c r="IM9" s="230"/>
      <c r="IN9" s="230"/>
      <c r="IO9" s="230"/>
      <c r="IP9" s="230"/>
      <c r="IQ9" s="230"/>
      <c r="IR9" s="230"/>
      <c r="IS9" s="230"/>
      <c r="IT9" s="230"/>
      <c r="IU9" s="230"/>
      <c r="IV9" s="230"/>
    </row>
    <row r="10" customHeight="true" spans="1:256">
      <c r="A10" s="217"/>
      <c r="B10" s="217"/>
      <c r="C10" s="47"/>
      <c r="D10" s="217"/>
      <c r="E10" s="47"/>
      <c r="F10" s="47"/>
      <c r="G10" s="47"/>
      <c r="H10" s="47"/>
      <c r="I10" s="47"/>
      <c r="J10" s="47"/>
      <c r="K10" s="217"/>
      <c r="L10" s="47"/>
      <c r="M10" s="47"/>
      <c r="N10" s="47"/>
      <c r="O10" s="47"/>
      <c r="P10" s="47"/>
      <c r="Q10" s="47"/>
      <c r="R10" s="47"/>
      <c r="S10" s="47"/>
      <c r="T10" s="217"/>
      <c r="U10" s="217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</row>
    <row r="11" customHeight="true" spans="1:256">
      <c r="A11" s="47"/>
      <c r="B11" s="217"/>
      <c r="C11" s="47"/>
      <c r="D11" s="47"/>
      <c r="E11" s="217"/>
      <c r="F11" s="47"/>
      <c r="G11" s="47"/>
      <c r="H11" s="47"/>
      <c r="I11" s="47"/>
      <c r="J11" s="47"/>
      <c r="K11" s="217"/>
      <c r="L11" s="47"/>
      <c r="M11" s="47"/>
      <c r="N11" s="47"/>
      <c r="O11" s="47"/>
      <c r="P11" s="47"/>
      <c r="Q11" s="47"/>
      <c r="R11" s="47"/>
      <c r="S11" s="47"/>
      <c r="T11" s="217"/>
      <c r="U11" s="217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</row>
    <row r="12" customHeight="true" spans="1:256">
      <c r="A12" s="47"/>
      <c r="B12" s="217"/>
      <c r="C12" s="47"/>
      <c r="D12" s="47"/>
      <c r="E12" s="217"/>
      <c r="F12" s="217"/>
      <c r="G12" s="47"/>
      <c r="H12" s="47"/>
      <c r="I12" s="47"/>
      <c r="J12" s="47"/>
      <c r="K12" s="217"/>
      <c r="L12" s="47"/>
      <c r="M12" s="47"/>
      <c r="N12" s="47"/>
      <c r="O12" s="47"/>
      <c r="P12" s="47"/>
      <c r="Q12" s="47"/>
      <c r="R12" s="47"/>
      <c r="S12" s="47"/>
      <c r="T12" s="47"/>
      <c r="U12" s="217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</row>
    <row r="13" customHeight="true" spans="1:256">
      <c r="A13" s="47"/>
      <c r="B13" s="217"/>
      <c r="C13" s="47"/>
      <c r="D13" s="47"/>
      <c r="E13" s="217"/>
      <c r="F13" s="47"/>
      <c r="G13" s="47"/>
      <c r="H13" s="47"/>
      <c r="I13" s="47"/>
      <c r="J13" s="47"/>
      <c r="K13" s="217"/>
      <c r="L13" s="47"/>
      <c r="M13" s="47"/>
      <c r="N13" s="47"/>
      <c r="O13" s="47"/>
      <c r="P13" s="47"/>
      <c r="Q13" s="47"/>
      <c r="R13" s="47"/>
      <c r="S13" s="47"/>
      <c r="T13" s="217"/>
      <c r="U13" s="217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</row>
    <row r="14" customHeight="true" spans="1:256">
      <c r="A14" s="47"/>
      <c r="B14" s="217"/>
      <c r="C14" s="47"/>
      <c r="D14" s="47"/>
      <c r="E14" s="47"/>
      <c r="F14" s="47"/>
      <c r="G14" s="47"/>
      <c r="H14" s="47"/>
      <c r="I14" s="47"/>
      <c r="J14" s="47"/>
      <c r="K14" s="217"/>
      <c r="L14" s="47"/>
      <c r="M14" s="47"/>
      <c r="N14" s="47"/>
      <c r="O14" s="47"/>
      <c r="P14" s="47"/>
      <c r="Q14" s="47"/>
      <c r="R14" s="47"/>
      <c r="S14" s="47"/>
      <c r="T14" s="217"/>
      <c r="U14" s="217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</row>
    <row r="15" customHeight="true" spans="1:256">
      <c r="A15" s="47"/>
      <c r="B15" s="47"/>
      <c r="C15" s="47"/>
      <c r="D15" s="47"/>
      <c r="E15" s="47"/>
      <c r="F15" s="47"/>
      <c r="G15" s="47"/>
      <c r="H15" s="47"/>
      <c r="I15" s="47"/>
      <c r="J15" s="47"/>
      <c r="K15" s="217"/>
      <c r="L15" s="47"/>
      <c r="M15" s="47"/>
      <c r="N15" s="47"/>
      <c r="O15" s="47"/>
      <c r="P15" s="47"/>
      <c r="Q15" s="47"/>
      <c r="R15" s="47"/>
      <c r="S15" s="47"/>
      <c r="T15" s="217"/>
      <c r="U15" s="47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</row>
    <row r="16" customHeight="true" spans="1:256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</row>
    <row r="17" customHeight="true" spans="1:256">
      <c r="A17" s="47"/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</row>
    <row r="18" customHeight="true" spans="1:256">
      <c r="A18" s="47"/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</row>
    <row r="19" customHeight="true" spans="1:256">
      <c r="A19" s="47"/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</row>
    <row r="20" customHeight="true" spans="1:256">
      <c r="A20" s="47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</row>
    <row r="21" customHeight="true" spans="1:256">
      <c r="A21" s="47"/>
      <c r="B21" s="47"/>
      <c r="C21" s="21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</row>
    <row r="22" customHeight="true" spans="1:256">
      <c r="A22" s="47"/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</row>
    <row r="23" customHeight="true" spans="1:256">
      <c r="A23" s="47"/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</row>
    <row r="24" customHeight="true" spans="1:256">
      <c r="A24" s="47"/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</row>
    <row r="25" customHeight="true" spans="1:256">
      <c r="A25" s="47"/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</row>
    <row r="26" customHeight="true" spans="1:256">
      <c r="A26" s="47"/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</row>
    <row r="27" customHeight="true" spans="1:256">
      <c r="A27" s="47"/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</row>
    <row r="28" customHeight="true" spans="1:256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</row>
    <row r="29" customHeight="true" spans="1:256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</row>
    <row r="30" customHeight="true" spans="1:256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</row>
    <row r="31" customHeight="true" spans="1:256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</row>
    <row r="32" customHeight="true" spans="1:256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</row>
    <row r="33" customHeight="true" spans="1:256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</row>
    <row r="34" customHeight="true" spans="1:256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</row>
    <row r="35" customHeight="true" spans="1:256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</row>
    <row r="36" customHeight="true" spans="1:256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</row>
    <row r="37" customHeight="true" spans="1:256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</row>
    <row r="38" customHeight="true" spans="1:256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</row>
    <row r="39" customHeight="true" spans="1:256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</row>
    <row r="40" customHeight="true" spans="1:256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</row>
    <row r="41" customHeight="true" spans="1:256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</row>
    <row r="42" customHeight="true" spans="1:256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</row>
    <row r="43" customHeight="true" spans="1:256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</row>
    <row r="44" customHeight="true" spans="1:256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</row>
    <row r="45" customHeight="true" spans="1:256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</row>
    <row r="46" customHeight="true" spans="1:256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</row>
    <row r="47" customHeight="true" spans="1:256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</row>
    <row r="48" customHeight="true" spans="1:256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  <c r="IU48"/>
      <c r="IV48"/>
    </row>
    <row r="49" customHeight="true" spans="1:256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  <c r="IU49"/>
      <c r="IV49"/>
    </row>
    <row r="50" customHeight="true" spans="1:256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  <c r="IU50"/>
      <c r="IV50"/>
    </row>
    <row r="51" customHeight="true" spans="1:256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  <c r="IU51"/>
      <c r="IV51"/>
    </row>
    <row r="52" customHeight="true" spans="1:256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  <c r="IR52"/>
      <c r="IS52"/>
      <c r="IT52"/>
      <c r="IU52"/>
      <c r="IV52"/>
    </row>
    <row r="53" customHeight="true" spans="1:256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  <c r="IU53"/>
      <c r="IV53"/>
    </row>
    <row r="54" customHeight="true" spans="1:256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  <c r="IR54"/>
      <c r="IS54"/>
      <c r="IT54"/>
      <c r="IU54"/>
      <c r="IV54"/>
    </row>
    <row r="55" customHeight="true" spans="1:256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  <c r="IR55"/>
      <c r="IS55"/>
      <c r="IT55"/>
      <c r="IU55"/>
      <c r="IV55"/>
    </row>
  </sheetData>
  <mergeCells count="22">
    <mergeCell ref="D5:G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5:P7"/>
    <mergeCell ref="Q5:Q7"/>
    <mergeCell ref="R5:R7"/>
    <mergeCell ref="S5:S7"/>
    <mergeCell ref="T5:T7"/>
    <mergeCell ref="U5:U7"/>
  </mergeCells>
  <printOptions horizontalCentered="true"/>
  <pageMargins left="0.629166666666667" right="0.629166666666667" top="0.590277777777778" bottom="0.707638888888889" header="0.511805555555556" footer="0.511805555555556"/>
  <pageSetup paperSize="9" scale="75" fitToHeight="100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workbookViewId="0">
      <selection activeCell="U6" sqref="U6"/>
    </sheetView>
  </sheetViews>
  <sheetFormatPr defaultColWidth="9" defaultRowHeight="14.25" customHeight="true"/>
  <cols>
    <col min="1" max="3" width="4.66666666666667" customWidth="true"/>
    <col min="4" max="4" width="11.1666666666667" customWidth="true"/>
    <col min="5" max="5" width="30.8333333333333" customWidth="true"/>
    <col min="6" max="8" width="18.8333333333333" customWidth="true"/>
    <col min="9" max="9" width="14" customWidth="true"/>
    <col min="10" max="10" width="11.3333333333333" customWidth="true"/>
    <col min="11" max="11" width="15.8333333333333" customWidth="true"/>
    <col min="12" max="12" width="15.1666666666667" customWidth="true"/>
    <col min="13" max="13" width="17.3333333333333" customWidth="true"/>
    <col min="14" max="19" width="12" customWidth="true"/>
    <col min="20" max="20" width="11.1666666666667" customWidth="true"/>
    <col min="21" max="21" width="11.5" customWidth="true"/>
    <col min="22" max="22" width="12" customWidth="true"/>
  </cols>
  <sheetData>
    <row r="1" ht="19.5" customHeight="true" spans="1:22">
      <c r="A1" s="189" t="s">
        <v>104</v>
      </c>
      <c r="B1" s="189" t="s">
        <v>104</v>
      </c>
      <c r="C1" s="189" t="s">
        <v>104</v>
      </c>
      <c r="D1" s="190" t="s">
        <v>104</v>
      </c>
      <c r="E1" s="197" t="s">
        <v>104</v>
      </c>
      <c r="F1" s="30" t="s">
        <v>104</v>
      </c>
      <c r="G1" s="30" t="s">
        <v>104</v>
      </c>
      <c r="H1" s="30" t="s">
        <v>104</v>
      </c>
      <c r="I1" s="30" t="s">
        <v>104</v>
      </c>
      <c r="J1" s="30" t="s">
        <v>104</v>
      </c>
      <c r="K1" s="30" t="s">
        <v>104</v>
      </c>
      <c r="L1" s="30" t="s">
        <v>104</v>
      </c>
      <c r="M1" s="30" t="s">
        <v>104</v>
      </c>
      <c r="N1" s="30" t="s">
        <v>104</v>
      </c>
      <c r="O1" s="30" t="s">
        <v>104</v>
      </c>
      <c r="P1" s="30" t="s">
        <v>104</v>
      </c>
      <c r="Q1" s="30" t="s">
        <v>104</v>
      </c>
      <c r="R1" s="30" t="s">
        <v>104</v>
      </c>
      <c r="S1" s="30" t="s">
        <v>104</v>
      </c>
      <c r="T1" s="30" t="s">
        <v>104</v>
      </c>
      <c r="U1" s="30" t="s">
        <v>104</v>
      </c>
      <c r="V1" s="30" t="s">
        <v>105</v>
      </c>
    </row>
    <row r="2" ht="37.5" customHeight="true" spans="1:22">
      <c r="A2" s="75" t="s">
        <v>106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5" t="s">
        <v>104</v>
      </c>
      <c r="S2" s="75" t="s">
        <v>104</v>
      </c>
      <c r="T2" s="75" t="s">
        <v>104</v>
      </c>
      <c r="U2" s="75" t="s">
        <v>104</v>
      </c>
      <c r="V2" s="75" t="s">
        <v>104</v>
      </c>
    </row>
    <row r="3" ht="19.5" customHeight="true" spans="1:22">
      <c r="A3" s="70" t="s">
        <v>107</v>
      </c>
      <c r="B3" s="191"/>
      <c r="C3" s="191"/>
      <c r="D3" s="191"/>
      <c r="E3" s="191"/>
      <c r="F3" s="191"/>
      <c r="G3" s="191"/>
      <c r="H3" s="191"/>
      <c r="I3" s="191"/>
      <c r="J3" s="203"/>
      <c r="K3" s="203"/>
      <c r="L3" s="203"/>
      <c r="M3" s="203"/>
      <c r="N3" s="203"/>
      <c r="O3" s="203"/>
      <c r="P3" s="203"/>
      <c r="Q3" s="203"/>
      <c r="R3" s="203"/>
      <c r="S3" s="203"/>
      <c r="T3" s="203"/>
      <c r="U3" s="203"/>
      <c r="V3" s="203"/>
    </row>
    <row r="4" ht="19.5" customHeight="true" spans="1:22">
      <c r="A4" s="65" t="s">
        <v>104</v>
      </c>
      <c r="B4" s="65" t="s">
        <v>104</v>
      </c>
      <c r="C4" s="65" t="s">
        <v>104</v>
      </c>
      <c r="D4" s="80" t="s">
        <v>104</v>
      </c>
      <c r="E4" s="79" t="s">
        <v>104</v>
      </c>
      <c r="F4" s="97" t="s">
        <v>104</v>
      </c>
      <c r="G4" s="97" t="s">
        <v>104</v>
      </c>
      <c r="H4" s="97" t="s">
        <v>104</v>
      </c>
      <c r="I4" s="97" t="s">
        <v>104</v>
      </c>
      <c r="J4" s="97" t="s">
        <v>104</v>
      </c>
      <c r="K4" s="97" t="s">
        <v>104</v>
      </c>
      <c r="L4" s="97" t="s">
        <v>104</v>
      </c>
      <c r="M4" s="97" t="s">
        <v>104</v>
      </c>
      <c r="N4" s="97" t="s">
        <v>104</v>
      </c>
      <c r="O4" s="97" t="s">
        <v>104</v>
      </c>
      <c r="P4" s="97" t="s">
        <v>104</v>
      </c>
      <c r="Q4" s="97" t="s">
        <v>104</v>
      </c>
      <c r="R4" s="97" t="s">
        <v>104</v>
      </c>
      <c r="S4" s="97" t="s">
        <v>104</v>
      </c>
      <c r="T4" s="97" t="s">
        <v>104</v>
      </c>
      <c r="U4" s="97" t="s">
        <v>104</v>
      </c>
      <c r="V4" s="97" t="s">
        <v>104</v>
      </c>
    </row>
    <row r="5" ht="23.25" customHeight="true" spans="1:22">
      <c r="A5" s="36" t="s">
        <v>108</v>
      </c>
      <c r="B5" s="37"/>
      <c r="C5" s="37"/>
      <c r="D5" s="192" t="s">
        <v>80</v>
      </c>
      <c r="E5" s="38" t="s">
        <v>109</v>
      </c>
      <c r="F5" s="38" t="s">
        <v>82</v>
      </c>
      <c r="G5" s="95" t="s">
        <v>84</v>
      </c>
      <c r="H5" s="96"/>
      <c r="I5" s="96"/>
      <c r="J5" s="82" t="s">
        <v>110</v>
      </c>
      <c r="K5" s="83"/>
      <c r="L5" s="83"/>
      <c r="M5" s="82" t="s">
        <v>111</v>
      </c>
      <c r="N5" s="82" t="s">
        <v>87</v>
      </c>
      <c r="O5" s="82" t="s">
        <v>88</v>
      </c>
      <c r="P5" s="82" t="s">
        <v>89</v>
      </c>
      <c r="Q5" s="82" t="s">
        <v>90</v>
      </c>
      <c r="R5" s="82" t="s">
        <v>91</v>
      </c>
      <c r="S5" s="82" t="s">
        <v>83</v>
      </c>
      <c r="T5" s="83"/>
      <c r="U5" s="83"/>
      <c r="V5" s="83"/>
    </row>
    <row r="6" ht="30" customHeight="true" spans="1:22">
      <c r="A6" s="36" t="s">
        <v>112</v>
      </c>
      <c r="B6" s="36" t="s">
        <v>113</v>
      </c>
      <c r="C6" s="36" t="s">
        <v>114</v>
      </c>
      <c r="D6" s="193"/>
      <c r="E6" s="39"/>
      <c r="F6" s="39"/>
      <c r="G6" s="38" t="s">
        <v>92</v>
      </c>
      <c r="H6" s="82" t="s">
        <v>115</v>
      </c>
      <c r="I6" s="82" t="s">
        <v>116</v>
      </c>
      <c r="J6" s="82" t="s">
        <v>92</v>
      </c>
      <c r="K6" s="82" t="s">
        <v>117</v>
      </c>
      <c r="L6" s="82" t="s">
        <v>118</v>
      </c>
      <c r="M6" s="83"/>
      <c r="N6" s="83"/>
      <c r="O6" s="83"/>
      <c r="P6" s="83"/>
      <c r="Q6" s="83"/>
      <c r="R6" s="83"/>
      <c r="S6" s="82" t="s">
        <v>92</v>
      </c>
      <c r="T6" s="82" t="s">
        <v>119</v>
      </c>
      <c r="U6" s="82" t="s">
        <v>116</v>
      </c>
      <c r="V6" s="82" t="s">
        <v>95</v>
      </c>
    </row>
    <row r="7" ht="18" customHeight="true" spans="1:22">
      <c r="A7" s="194" t="s">
        <v>104</v>
      </c>
      <c r="B7" s="194" t="s">
        <v>104</v>
      </c>
      <c r="C7" s="194" t="s">
        <v>104</v>
      </c>
      <c r="D7" s="38" t="s">
        <v>102</v>
      </c>
      <c r="E7" s="198" t="s">
        <v>102</v>
      </c>
      <c r="F7" s="38" t="s">
        <v>120</v>
      </c>
      <c r="G7" s="38" t="s">
        <v>121</v>
      </c>
      <c r="H7" s="38" t="s">
        <v>122</v>
      </c>
      <c r="I7" s="38" t="s">
        <v>123</v>
      </c>
      <c r="J7" s="38" t="s">
        <v>124</v>
      </c>
      <c r="K7" s="38" t="s">
        <v>125</v>
      </c>
      <c r="L7" s="38" t="s">
        <v>126</v>
      </c>
      <c r="M7" s="38" t="s">
        <v>127</v>
      </c>
      <c r="N7" s="38" t="s">
        <v>128</v>
      </c>
      <c r="O7" s="38" t="s">
        <v>129</v>
      </c>
      <c r="P7" s="38" t="s">
        <v>130</v>
      </c>
      <c r="Q7" s="38" t="s">
        <v>131</v>
      </c>
      <c r="R7" s="38" t="s">
        <v>132</v>
      </c>
      <c r="S7" s="38" t="s">
        <v>133</v>
      </c>
      <c r="T7" s="38" t="s">
        <v>134</v>
      </c>
      <c r="U7" s="38" t="s">
        <v>135</v>
      </c>
      <c r="V7" s="38" t="s">
        <v>136</v>
      </c>
    </row>
    <row r="8" ht="18" customHeight="true" spans="1:22">
      <c r="A8" s="195"/>
      <c r="B8" s="195"/>
      <c r="C8" s="195"/>
      <c r="D8" s="196"/>
      <c r="E8" s="199" t="s">
        <v>137</v>
      </c>
      <c r="F8" s="200">
        <f>G8+J8+M8+N8+O8+P8+Q8+R8+S8</f>
        <v>16610828</v>
      </c>
      <c r="G8" s="201">
        <f>SUM(H8:I8)</f>
        <v>16610828</v>
      </c>
      <c r="H8" s="201">
        <f>H9+H13+H15+H17+H19+H21+H24</f>
        <v>16610828</v>
      </c>
      <c r="I8" s="201">
        <f>I9+I13+I15+I17+I19+I21+I24</f>
        <v>0</v>
      </c>
      <c r="J8" s="201">
        <v>0</v>
      </c>
      <c r="K8" s="201">
        <v>0</v>
      </c>
      <c r="L8" s="201">
        <v>0</v>
      </c>
      <c r="M8" s="204"/>
      <c r="N8" s="204"/>
      <c r="O8" s="201">
        <v>0</v>
      </c>
      <c r="P8" s="201">
        <v>0</v>
      </c>
      <c r="Q8" s="201">
        <v>0</v>
      </c>
      <c r="R8" s="201">
        <v>0</v>
      </c>
      <c r="S8" s="201">
        <v>0</v>
      </c>
      <c r="T8" s="201">
        <v>0</v>
      </c>
      <c r="U8" s="201">
        <v>0</v>
      </c>
      <c r="V8" s="204"/>
    </row>
    <row r="9" ht="18" customHeight="true" spans="1:22">
      <c r="A9" s="42">
        <v>201</v>
      </c>
      <c r="B9" s="43"/>
      <c r="C9" s="43"/>
      <c r="D9" s="44"/>
      <c r="E9" s="53" t="s">
        <v>138</v>
      </c>
      <c r="F9" s="202">
        <f>G9+J9+M9+N9+O9+P9+Q9+R9+S9</f>
        <v>8034326</v>
      </c>
      <c r="G9" s="92">
        <f>SUM(G10:G12)</f>
        <v>8034326</v>
      </c>
      <c r="H9" s="92">
        <f>SUM(H10:H12)</f>
        <v>8034326</v>
      </c>
      <c r="I9" s="92">
        <f>SUM(I10:I12)</f>
        <v>0</v>
      </c>
      <c r="J9" s="92">
        <v>0</v>
      </c>
      <c r="K9" s="92">
        <v>0</v>
      </c>
      <c r="L9" s="92">
        <v>0</v>
      </c>
      <c r="M9" s="58"/>
      <c r="N9" s="58"/>
      <c r="O9" s="92">
        <v>0</v>
      </c>
      <c r="P9" s="92">
        <v>0</v>
      </c>
      <c r="Q9" s="92">
        <v>0</v>
      </c>
      <c r="R9" s="92">
        <v>0</v>
      </c>
      <c r="S9" s="92">
        <v>0</v>
      </c>
      <c r="T9" s="92">
        <v>0</v>
      </c>
      <c r="U9" s="92">
        <v>0</v>
      </c>
      <c r="V9" s="58"/>
    </row>
    <row r="10" ht="18" customHeight="true" spans="1:22">
      <c r="A10" s="43"/>
      <c r="B10" s="42" t="s">
        <v>139</v>
      </c>
      <c r="C10" s="43" t="s">
        <v>140</v>
      </c>
      <c r="D10" s="44"/>
      <c r="E10" s="53" t="s">
        <v>141</v>
      </c>
      <c r="F10" s="202">
        <f>G10+J10+M10+N10+O10+P10+Q10+R10+S10</f>
        <v>6810753</v>
      </c>
      <c r="G10" s="92">
        <f>SUM(H10:I10)</f>
        <v>6810753</v>
      </c>
      <c r="H10" s="92">
        <v>6810753</v>
      </c>
      <c r="I10" s="92">
        <v>0</v>
      </c>
      <c r="J10" s="92">
        <v>0</v>
      </c>
      <c r="K10" s="92">
        <v>0</v>
      </c>
      <c r="L10" s="92">
        <v>0</v>
      </c>
      <c r="M10" s="58"/>
      <c r="N10" s="58"/>
      <c r="O10" s="92">
        <v>0</v>
      </c>
      <c r="P10" s="92">
        <v>0</v>
      </c>
      <c r="Q10" s="92">
        <v>0</v>
      </c>
      <c r="R10" s="92">
        <v>0</v>
      </c>
      <c r="S10" s="92">
        <v>0</v>
      </c>
      <c r="T10" s="92">
        <v>0</v>
      </c>
      <c r="U10" s="92">
        <v>0</v>
      </c>
      <c r="V10" s="58"/>
    </row>
    <row r="11" ht="18" customHeight="true" spans="1:22">
      <c r="A11" s="43"/>
      <c r="B11" s="43" t="s">
        <v>142</v>
      </c>
      <c r="C11" s="42" t="s">
        <v>143</v>
      </c>
      <c r="D11" s="44"/>
      <c r="E11" s="53" t="s">
        <v>141</v>
      </c>
      <c r="F11" s="202">
        <f t="shared" ref="F11:F26" si="0">G11+J11+M11+N11+O11+P11+Q11+R11+S11</f>
        <v>662422</v>
      </c>
      <c r="G11" s="92">
        <f t="shared" ref="G11:G26" si="1">SUM(H11:I11)</f>
        <v>662422</v>
      </c>
      <c r="H11" s="92">
        <v>662422</v>
      </c>
      <c r="I11" s="92">
        <v>0</v>
      </c>
      <c r="J11" s="92">
        <v>0</v>
      </c>
      <c r="K11" s="92">
        <v>0</v>
      </c>
      <c r="L11" s="92">
        <v>0</v>
      </c>
      <c r="M11" s="58"/>
      <c r="N11" s="58"/>
      <c r="O11" s="92">
        <v>0</v>
      </c>
      <c r="P11" s="92">
        <v>0</v>
      </c>
      <c r="Q11" s="92">
        <v>0</v>
      </c>
      <c r="R11" s="92">
        <v>0</v>
      </c>
      <c r="S11" s="92">
        <v>0</v>
      </c>
      <c r="T11" s="92">
        <v>0</v>
      </c>
      <c r="U11" s="92">
        <v>0</v>
      </c>
      <c r="V11" s="58"/>
    </row>
    <row r="12" ht="18" customHeight="true" spans="1:22">
      <c r="A12" s="42"/>
      <c r="B12" s="42" t="s">
        <v>144</v>
      </c>
      <c r="C12" s="42" t="s">
        <v>145</v>
      </c>
      <c r="D12" s="45"/>
      <c r="E12" s="54" t="s">
        <v>146</v>
      </c>
      <c r="F12" s="202">
        <f t="shared" si="0"/>
        <v>561151</v>
      </c>
      <c r="G12" s="92">
        <f t="shared" si="1"/>
        <v>561151</v>
      </c>
      <c r="H12" s="92">
        <v>561151</v>
      </c>
      <c r="I12" s="92">
        <v>0</v>
      </c>
      <c r="J12" s="92">
        <v>0</v>
      </c>
      <c r="K12" s="92">
        <v>0</v>
      </c>
      <c r="L12" s="92">
        <v>0</v>
      </c>
      <c r="M12" s="58"/>
      <c r="N12" s="58"/>
      <c r="O12" s="92">
        <v>0</v>
      </c>
      <c r="P12" s="92">
        <v>0</v>
      </c>
      <c r="Q12" s="92">
        <v>0</v>
      </c>
      <c r="R12" s="92">
        <v>0</v>
      </c>
      <c r="S12" s="92">
        <v>0</v>
      </c>
      <c r="T12" s="92">
        <v>0</v>
      </c>
      <c r="U12" s="92">
        <v>0</v>
      </c>
      <c r="V12" s="58"/>
    </row>
    <row r="13" ht="18" customHeight="true" spans="1:22">
      <c r="A13" s="42" t="s">
        <v>147</v>
      </c>
      <c r="B13" s="42"/>
      <c r="C13" s="42"/>
      <c r="D13" s="45"/>
      <c r="E13" s="54" t="s">
        <v>148</v>
      </c>
      <c r="F13" s="202">
        <f t="shared" si="0"/>
        <v>1485933</v>
      </c>
      <c r="G13" s="92">
        <f>G14</f>
        <v>1485933</v>
      </c>
      <c r="H13" s="92">
        <f>H14</f>
        <v>1485933</v>
      </c>
      <c r="I13" s="92">
        <f t="shared" ref="H13:I13" si="2">I14</f>
        <v>0</v>
      </c>
      <c r="J13" s="92">
        <v>0</v>
      </c>
      <c r="K13" s="92">
        <v>0</v>
      </c>
      <c r="L13" s="92">
        <v>0</v>
      </c>
      <c r="M13" s="58"/>
      <c r="N13" s="58"/>
      <c r="O13" s="92">
        <v>0</v>
      </c>
      <c r="P13" s="92">
        <v>0</v>
      </c>
      <c r="Q13" s="92">
        <v>0</v>
      </c>
      <c r="R13" s="92">
        <v>0</v>
      </c>
      <c r="S13" s="92">
        <v>0</v>
      </c>
      <c r="T13" s="92">
        <v>0</v>
      </c>
      <c r="U13" s="92">
        <v>0</v>
      </c>
      <c r="V13" s="58"/>
    </row>
    <row r="14" ht="18" customHeight="true" spans="1:22">
      <c r="A14" s="42"/>
      <c r="B14" s="42" t="s">
        <v>149</v>
      </c>
      <c r="C14" s="42" t="s">
        <v>143</v>
      </c>
      <c r="D14" s="45"/>
      <c r="E14" s="54" t="s">
        <v>141</v>
      </c>
      <c r="F14" s="202">
        <f t="shared" si="0"/>
        <v>1485933</v>
      </c>
      <c r="G14" s="92">
        <f t="shared" si="1"/>
        <v>1485933</v>
      </c>
      <c r="H14" s="92">
        <v>1485933</v>
      </c>
      <c r="I14" s="92">
        <v>0</v>
      </c>
      <c r="J14" s="92">
        <v>0</v>
      </c>
      <c r="K14" s="92">
        <v>0</v>
      </c>
      <c r="L14" s="92">
        <v>0</v>
      </c>
      <c r="M14" s="58"/>
      <c r="N14" s="58"/>
      <c r="O14" s="92">
        <v>0</v>
      </c>
      <c r="P14" s="92">
        <v>0</v>
      </c>
      <c r="Q14" s="92">
        <v>0</v>
      </c>
      <c r="R14" s="92">
        <v>0</v>
      </c>
      <c r="S14" s="92">
        <v>0</v>
      </c>
      <c r="T14" s="92">
        <v>0</v>
      </c>
      <c r="U14" s="92">
        <v>0</v>
      </c>
      <c r="V14" s="58"/>
    </row>
    <row r="15" ht="18" customHeight="true" spans="1:22">
      <c r="A15" s="42" t="s">
        <v>150</v>
      </c>
      <c r="B15" s="42"/>
      <c r="C15" s="42"/>
      <c r="D15" s="45"/>
      <c r="E15" s="54" t="s">
        <v>151</v>
      </c>
      <c r="F15" s="202">
        <f t="shared" si="0"/>
        <v>766395</v>
      </c>
      <c r="G15" s="92">
        <f>G16</f>
        <v>766395</v>
      </c>
      <c r="H15" s="92">
        <f>H16</f>
        <v>766395</v>
      </c>
      <c r="I15" s="92">
        <f t="shared" ref="H15:I15" si="3">I16</f>
        <v>0</v>
      </c>
      <c r="J15" s="92">
        <v>0</v>
      </c>
      <c r="K15" s="92">
        <v>0</v>
      </c>
      <c r="L15" s="92">
        <v>0</v>
      </c>
      <c r="M15" s="58"/>
      <c r="N15" s="58"/>
      <c r="O15" s="92">
        <v>0</v>
      </c>
      <c r="P15" s="92">
        <v>0</v>
      </c>
      <c r="Q15" s="92">
        <v>0</v>
      </c>
      <c r="R15" s="92">
        <v>0</v>
      </c>
      <c r="S15" s="92">
        <v>0</v>
      </c>
      <c r="T15" s="92">
        <v>0</v>
      </c>
      <c r="U15" s="92">
        <v>0</v>
      </c>
      <c r="V15" s="58"/>
    </row>
    <row r="16" ht="18" customHeight="true" spans="1:22">
      <c r="A16" s="42"/>
      <c r="B16" s="42" t="s">
        <v>143</v>
      </c>
      <c r="C16" s="42" t="s">
        <v>152</v>
      </c>
      <c r="D16" s="45"/>
      <c r="E16" s="54" t="s">
        <v>153</v>
      </c>
      <c r="F16" s="202">
        <f t="shared" si="0"/>
        <v>766395</v>
      </c>
      <c r="G16" s="92">
        <f t="shared" si="1"/>
        <v>766395</v>
      </c>
      <c r="H16" s="92">
        <v>766395</v>
      </c>
      <c r="I16" s="92">
        <v>0</v>
      </c>
      <c r="J16" s="92">
        <v>0</v>
      </c>
      <c r="K16" s="92">
        <v>0</v>
      </c>
      <c r="L16" s="92">
        <v>0</v>
      </c>
      <c r="M16" s="58"/>
      <c r="N16" s="58"/>
      <c r="O16" s="92">
        <v>0</v>
      </c>
      <c r="P16" s="92">
        <v>0</v>
      </c>
      <c r="Q16" s="92">
        <v>0</v>
      </c>
      <c r="R16" s="92">
        <v>0</v>
      </c>
      <c r="S16" s="92">
        <v>0</v>
      </c>
      <c r="T16" s="92">
        <v>0</v>
      </c>
      <c r="U16" s="92">
        <v>0</v>
      </c>
      <c r="V16" s="58"/>
    </row>
    <row r="17" ht="18" customHeight="true" spans="1:22">
      <c r="A17" s="43" t="s">
        <v>154</v>
      </c>
      <c r="B17" s="42"/>
      <c r="C17" s="43"/>
      <c r="D17" s="44"/>
      <c r="E17" s="53" t="s">
        <v>155</v>
      </c>
      <c r="F17" s="202">
        <f t="shared" si="0"/>
        <v>46224</v>
      </c>
      <c r="G17" s="92">
        <f>G18</f>
        <v>46224</v>
      </c>
      <c r="H17" s="92">
        <f>H18</f>
        <v>46224</v>
      </c>
      <c r="I17" s="92">
        <f t="shared" ref="H17:I17" si="4">I18</f>
        <v>0</v>
      </c>
      <c r="J17" s="92">
        <v>0</v>
      </c>
      <c r="K17" s="92">
        <v>0</v>
      </c>
      <c r="L17" s="92">
        <v>0</v>
      </c>
      <c r="M17" s="58"/>
      <c r="N17" s="58"/>
      <c r="O17" s="92">
        <v>0</v>
      </c>
      <c r="P17" s="92">
        <v>0</v>
      </c>
      <c r="Q17" s="92">
        <v>0</v>
      </c>
      <c r="R17" s="92">
        <v>0</v>
      </c>
      <c r="S17" s="92">
        <v>0</v>
      </c>
      <c r="T17" s="92">
        <v>0</v>
      </c>
      <c r="U17" s="92">
        <v>0</v>
      </c>
      <c r="V17" s="58"/>
    </row>
    <row r="18" ht="18" customHeight="true" spans="1:22">
      <c r="A18" s="43"/>
      <c r="B18" s="43" t="s">
        <v>156</v>
      </c>
      <c r="C18" s="42" t="s">
        <v>157</v>
      </c>
      <c r="D18" s="44"/>
      <c r="E18" s="53" t="s">
        <v>158</v>
      </c>
      <c r="F18" s="202">
        <f t="shared" si="0"/>
        <v>46224</v>
      </c>
      <c r="G18" s="92">
        <f t="shared" si="1"/>
        <v>46224</v>
      </c>
      <c r="H18" s="92">
        <v>46224</v>
      </c>
      <c r="I18" s="92">
        <v>0</v>
      </c>
      <c r="J18" s="92">
        <v>0</v>
      </c>
      <c r="K18" s="92">
        <v>0</v>
      </c>
      <c r="L18" s="92">
        <v>0</v>
      </c>
      <c r="M18" s="58"/>
      <c r="N18" s="58"/>
      <c r="O18" s="92">
        <v>0</v>
      </c>
      <c r="P18" s="92">
        <v>0</v>
      </c>
      <c r="Q18" s="92">
        <v>0</v>
      </c>
      <c r="R18" s="92">
        <v>0</v>
      </c>
      <c r="S18" s="92">
        <v>0</v>
      </c>
      <c r="T18" s="92">
        <v>0</v>
      </c>
      <c r="U18" s="92">
        <v>0</v>
      </c>
      <c r="V18" s="58"/>
    </row>
    <row r="19" ht="18" customHeight="true" spans="1:22">
      <c r="A19" s="42" t="s">
        <v>159</v>
      </c>
      <c r="B19" s="42"/>
      <c r="C19" s="42"/>
      <c r="D19" s="45"/>
      <c r="E19" s="54" t="s">
        <v>160</v>
      </c>
      <c r="F19" s="202">
        <f t="shared" si="0"/>
        <v>7500</v>
      </c>
      <c r="G19" s="92">
        <f>SUM(G20:G20)</f>
        <v>7500</v>
      </c>
      <c r="H19" s="92">
        <f>SUM(H20:H20)</f>
        <v>7500</v>
      </c>
      <c r="I19" s="92">
        <f>SUM(I20:I20)</f>
        <v>0</v>
      </c>
      <c r="J19" s="92">
        <v>0</v>
      </c>
      <c r="K19" s="92">
        <v>0</v>
      </c>
      <c r="L19" s="92">
        <v>0</v>
      </c>
      <c r="M19" s="58"/>
      <c r="N19" s="58"/>
      <c r="O19" s="92">
        <v>0</v>
      </c>
      <c r="P19" s="92">
        <v>0</v>
      </c>
      <c r="Q19" s="92">
        <v>0</v>
      </c>
      <c r="R19" s="92">
        <v>0</v>
      </c>
      <c r="S19" s="92">
        <v>0</v>
      </c>
      <c r="T19" s="92">
        <v>0</v>
      </c>
      <c r="U19" s="92">
        <v>0</v>
      </c>
      <c r="V19" s="58"/>
    </row>
    <row r="20" ht="18" customHeight="true" spans="1:22">
      <c r="A20" s="42"/>
      <c r="B20" s="42" t="s">
        <v>139</v>
      </c>
      <c r="C20" s="42" t="s">
        <v>157</v>
      </c>
      <c r="D20" s="45"/>
      <c r="E20" s="55" t="s">
        <v>161</v>
      </c>
      <c r="F20" s="202">
        <f t="shared" si="0"/>
        <v>7500</v>
      </c>
      <c r="G20" s="92">
        <f t="shared" si="1"/>
        <v>7500</v>
      </c>
      <c r="H20" s="92">
        <v>7500</v>
      </c>
      <c r="I20" s="92">
        <v>0</v>
      </c>
      <c r="J20" s="92">
        <v>0</v>
      </c>
      <c r="K20" s="92">
        <v>0</v>
      </c>
      <c r="L20" s="92">
        <v>0</v>
      </c>
      <c r="M20" s="58"/>
      <c r="N20" s="58"/>
      <c r="O20" s="92">
        <v>0</v>
      </c>
      <c r="P20" s="92">
        <v>0</v>
      </c>
      <c r="Q20" s="92">
        <v>0</v>
      </c>
      <c r="R20" s="92">
        <v>0</v>
      </c>
      <c r="S20" s="92">
        <v>0</v>
      </c>
      <c r="T20" s="92">
        <v>0</v>
      </c>
      <c r="U20" s="92">
        <v>0</v>
      </c>
      <c r="V20" s="58"/>
    </row>
    <row r="21" ht="18" customHeight="true" spans="1:22">
      <c r="A21" s="43" t="s">
        <v>162</v>
      </c>
      <c r="B21" s="43"/>
      <c r="C21" s="42"/>
      <c r="D21" s="44"/>
      <c r="E21" s="53" t="s">
        <v>163</v>
      </c>
      <c r="F21" s="202">
        <f t="shared" si="0"/>
        <v>6270450</v>
      </c>
      <c r="G21" s="92">
        <f>SUM(G22:G23)</f>
        <v>6270450</v>
      </c>
      <c r="H21" s="92">
        <f>H22+H23</f>
        <v>6270450</v>
      </c>
      <c r="I21" s="92">
        <f t="shared" ref="H21:I21" si="5">SUM(I22:I23)</f>
        <v>0</v>
      </c>
      <c r="J21" s="92">
        <v>0</v>
      </c>
      <c r="K21" s="92">
        <v>0</v>
      </c>
      <c r="L21" s="92">
        <v>0</v>
      </c>
      <c r="M21" s="58"/>
      <c r="N21" s="58"/>
      <c r="O21" s="92">
        <v>0</v>
      </c>
      <c r="P21" s="92">
        <v>0</v>
      </c>
      <c r="Q21" s="92">
        <v>0</v>
      </c>
      <c r="R21" s="92">
        <v>0</v>
      </c>
      <c r="S21" s="92">
        <v>0</v>
      </c>
      <c r="T21" s="92">
        <v>0</v>
      </c>
      <c r="U21" s="92">
        <v>0</v>
      </c>
      <c r="V21" s="58"/>
    </row>
    <row r="22" ht="18" customHeight="true" spans="1:22">
      <c r="A22" s="42"/>
      <c r="B22" s="42" t="s">
        <v>143</v>
      </c>
      <c r="C22" s="42" t="s">
        <v>164</v>
      </c>
      <c r="D22" s="45"/>
      <c r="E22" s="54" t="s">
        <v>165</v>
      </c>
      <c r="F22" s="202">
        <f t="shared" si="0"/>
        <v>3852930</v>
      </c>
      <c r="G22" s="92">
        <f>SUM(H22:I22)</f>
        <v>3852930</v>
      </c>
      <c r="H22" s="92">
        <v>3852930</v>
      </c>
      <c r="I22" s="92">
        <v>0</v>
      </c>
      <c r="J22" s="92">
        <v>0</v>
      </c>
      <c r="K22" s="92">
        <v>0</v>
      </c>
      <c r="L22" s="92">
        <v>0</v>
      </c>
      <c r="M22" s="58"/>
      <c r="N22" s="58"/>
      <c r="O22" s="92">
        <v>0</v>
      </c>
      <c r="P22" s="92">
        <v>0</v>
      </c>
      <c r="Q22" s="92">
        <v>0</v>
      </c>
      <c r="R22" s="92">
        <v>0</v>
      </c>
      <c r="S22" s="92">
        <v>0</v>
      </c>
      <c r="T22" s="92">
        <v>0</v>
      </c>
      <c r="U22" s="92">
        <v>0</v>
      </c>
      <c r="V22" s="58"/>
    </row>
    <row r="23" ht="18" customHeight="true" spans="1:22">
      <c r="A23" s="42"/>
      <c r="B23" s="42" t="s">
        <v>166</v>
      </c>
      <c r="C23" s="42" t="s">
        <v>157</v>
      </c>
      <c r="D23" s="45"/>
      <c r="E23" s="55" t="s">
        <v>167</v>
      </c>
      <c r="F23" s="202">
        <f t="shared" si="0"/>
        <v>2417520</v>
      </c>
      <c r="G23" s="92">
        <f>SUM(H23:I23)</f>
        <v>2417520</v>
      </c>
      <c r="H23" s="92">
        <v>2417520</v>
      </c>
      <c r="I23" s="92">
        <v>0</v>
      </c>
      <c r="J23" s="92">
        <v>0</v>
      </c>
      <c r="K23" s="92">
        <v>0</v>
      </c>
      <c r="L23" s="92">
        <v>0</v>
      </c>
      <c r="M23" s="58"/>
      <c r="N23" s="58"/>
      <c r="O23" s="92">
        <v>0</v>
      </c>
      <c r="P23" s="92">
        <v>0</v>
      </c>
      <c r="Q23" s="92">
        <v>0</v>
      </c>
      <c r="R23" s="92">
        <v>0</v>
      </c>
      <c r="S23" s="92">
        <v>0</v>
      </c>
      <c r="T23" s="92">
        <v>0</v>
      </c>
      <c r="U23" s="92">
        <v>0</v>
      </c>
      <c r="V23" s="58"/>
    </row>
    <row r="24" ht="18" customHeight="true" spans="1:22">
      <c r="A24" s="46"/>
      <c r="B24" s="46"/>
      <c r="C24" s="46"/>
      <c r="D24" s="47"/>
      <c r="E24" s="56"/>
      <c r="F24" s="202"/>
      <c r="G24" s="92"/>
      <c r="H24" s="92"/>
      <c r="I24" s="92"/>
      <c r="J24" s="92"/>
      <c r="K24" s="92"/>
      <c r="L24" s="92"/>
      <c r="M24" s="58"/>
      <c r="N24" s="58"/>
      <c r="O24" s="92"/>
      <c r="P24" s="92"/>
      <c r="Q24" s="92"/>
      <c r="R24" s="92"/>
      <c r="S24" s="92"/>
      <c r="T24" s="92"/>
      <c r="U24" s="92"/>
      <c r="V24" s="58"/>
    </row>
    <row r="25" ht="18" customHeight="true" spans="1:22">
      <c r="A25" s="46"/>
      <c r="B25" s="46"/>
      <c r="C25" s="46"/>
      <c r="D25" s="47"/>
      <c r="E25" s="56"/>
      <c r="F25" s="202"/>
      <c r="G25" s="92"/>
      <c r="H25" s="92"/>
      <c r="I25" s="92"/>
      <c r="J25" s="92"/>
      <c r="K25" s="92"/>
      <c r="L25" s="92"/>
      <c r="M25" s="58"/>
      <c r="N25" s="58"/>
      <c r="O25" s="92"/>
      <c r="P25" s="92"/>
      <c r="Q25" s="92"/>
      <c r="R25" s="92"/>
      <c r="S25" s="92"/>
      <c r="T25" s="92"/>
      <c r="U25" s="92"/>
      <c r="V25" s="58"/>
    </row>
  </sheetData>
  <mergeCells count="15">
    <mergeCell ref="A2:Q2"/>
    <mergeCell ref="A3:V3"/>
    <mergeCell ref="A5:C5"/>
    <mergeCell ref="G5:I5"/>
    <mergeCell ref="J5:L5"/>
    <mergeCell ref="S5:V5"/>
    <mergeCell ref="D5:D6"/>
    <mergeCell ref="E5:E6"/>
    <mergeCell ref="F5:F6"/>
    <mergeCell ref="M5:M6"/>
    <mergeCell ref="N5:N6"/>
    <mergeCell ref="O5:O6"/>
    <mergeCell ref="P5:P6"/>
    <mergeCell ref="Q5:Q6"/>
    <mergeCell ref="R5:R6"/>
  </mergeCells>
  <pageMargins left="0.699305555555556" right="0.699305555555556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54"/>
  <sheetViews>
    <sheetView showGridLines="0" showZeros="0" topLeftCell="B1" workbookViewId="0">
      <selection activeCell="F7" sqref="F7:J22"/>
    </sheetView>
  </sheetViews>
  <sheetFormatPr defaultColWidth="9.16666666666667" defaultRowHeight="18" customHeight="true"/>
  <cols>
    <col min="1" max="1" width="4.33333333333333" style="162" customWidth="true"/>
    <col min="2" max="3" width="4.33333333333333" style="163" customWidth="true"/>
    <col min="4" max="4" width="10.1666666666667" style="2" customWidth="true"/>
    <col min="5" max="5" width="34.1666666666667" style="3" customWidth="true"/>
    <col min="6" max="6" width="17.5" style="106" customWidth="true"/>
    <col min="7" max="7" width="16.5" style="106" customWidth="true"/>
    <col min="8" max="10" width="16.3333333333333" style="106" customWidth="true"/>
    <col min="11" max="24" width="10.5" style="1" customWidth="true"/>
    <col min="25" max="251" width="10.6666666666667" style="1" customWidth="true"/>
    <col min="252" max="253" width="10.6666666666667" customWidth="true"/>
  </cols>
  <sheetData>
    <row r="1" customHeight="true" spans="1:24">
      <c r="A1" s="164"/>
      <c r="B1" s="164"/>
      <c r="C1" s="164"/>
      <c r="D1" s="165"/>
      <c r="E1" s="173"/>
      <c r="F1" s="165"/>
      <c r="G1" s="165"/>
      <c r="H1" s="165"/>
      <c r="I1" s="165"/>
      <c r="J1" s="165"/>
      <c r="X1" s="165" t="s">
        <v>168</v>
      </c>
    </row>
    <row r="2" customHeight="true" spans="1:24">
      <c r="A2" s="166" t="s">
        <v>169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166"/>
      <c r="W2" s="166"/>
      <c r="X2" s="166"/>
    </row>
    <row r="3" s="6" customFormat="true" customHeight="true" spans="1:24">
      <c r="A3" s="167" t="s">
        <v>6</v>
      </c>
      <c r="B3" s="167"/>
      <c r="C3" s="167"/>
      <c r="D3" s="168"/>
      <c r="E3" s="173"/>
      <c r="F3" s="174"/>
      <c r="G3" s="165"/>
      <c r="H3" s="174"/>
      <c r="I3" s="174"/>
      <c r="J3" s="174"/>
      <c r="X3" s="7" t="s">
        <v>7</v>
      </c>
    </row>
    <row r="4" s="6" customFormat="true" customHeight="true" spans="1:24">
      <c r="A4" s="12" t="s">
        <v>108</v>
      </c>
      <c r="B4" s="12"/>
      <c r="C4" s="12"/>
      <c r="D4" s="169" t="s">
        <v>80</v>
      </c>
      <c r="E4" s="175" t="s">
        <v>109</v>
      </c>
      <c r="F4" s="11" t="s">
        <v>137</v>
      </c>
      <c r="G4" s="21" t="s">
        <v>170</v>
      </c>
      <c r="H4" s="21"/>
      <c r="I4" s="21"/>
      <c r="J4" s="21"/>
      <c r="K4" s="115" t="s">
        <v>171</v>
      </c>
      <c r="L4" s="115"/>
      <c r="M4" s="115"/>
      <c r="N4" s="115"/>
      <c r="O4" s="115"/>
      <c r="P4" s="115"/>
      <c r="Q4" s="115"/>
      <c r="R4" s="115"/>
      <c r="S4" s="115"/>
      <c r="T4" s="115"/>
      <c r="U4" s="115"/>
      <c r="V4" s="186" t="s">
        <v>172</v>
      </c>
      <c r="W4" s="10" t="s">
        <v>173</v>
      </c>
      <c r="X4" s="152" t="s">
        <v>174</v>
      </c>
    </row>
    <row r="5" s="6" customFormat="true" ht="38.25" customHeight="true" spans="1:24">
      <c r="A5" s="12" t="s">
        <v>112</v>
      </c>
      <c r="B5" s="12" t="s">
        <v>113</v>
      </c>
      <c r="C5" s="12" t="s">
        <v>114</v>
      </c>
      <c r="D5" s="169"/>
      <c r="E5" s="175"/>
      <c r="F5" s="11"/>
      <c r="G5" s="13" t="s">
        <v>137</v>
      </c>
      <c r="H5" s="13" t="s">
        <v>175</v>
      </c>
      <c r="I5" s="13" t="s">
        <v>176</v>
      </c>
      <c r="J5" s="13" t="s">
        <v>177</v>
      </c>
      <c r="K5" s="13" t="s">
        <v>137</v>
      </c>
      <c r="L5" s="13" t="s">
        <v>175</v>
      </c>
      <c r="M5" s="13" t="s">
        <v>177</v>
      </c>
      <c r="N5" s="13" t="s">
        <v>176</v>
      </c>
      <c r="O5" s="13" t="s">
        <v>178</v>
      </c>
      <c r="P5" s="13" t="s">
        <v>179</v>
      </c>
      <c r="Q5" s="13" t="s">
        <v>180</v>
      </c>
      <c r="R5" s="13" t="s">
        <v>181</v>
      </c>
      <c r="S5" s="13" t="s">
        <v>182</v>
      </c>
      <c r="T5" s="13" t="s">
        <v>183</v>
      </c>
      <c r="U5" s="13" t="s">
        <v>184</v>
      </c>
      <c r="V5" s="10"/>
      <c r="W5" s="10"/>
      <c r="X5" s="152"/>
    </row>
    <row r="6" customHeight="true" spans="1:25">
      <c r="A6" s="170" t="s">
        <v>102</v>
      </c>
      <c r="B6" s="170" t="s">
        <v>102</v>
      </c>
      <c r="C6" s="170" t="s">
        <v>102</v>
      </c>
      <c r="D6" s="14" t="s">
        <v>102</v>
      </c>
      <c r="E6" s="14" t="s">
        <v>102</v>
      </c>
      <c r="F6" s="14">
        <v>1</v>
      </c>
      <c r="G6" s="14">
        <v>2</v>
      </c>
      <c r="H6" s="14">
        <v>3</v>
      </c>
      <c r="I6" s="14">
        <v>4</v>
      </c>
      <c r="J6" s="14">
        <v>5</v>
      </c>
      <c r="K6" s="14">
        <v>6</v>
      </c>
      <c r="L6" s="14">
        <v>7</v>
      </c>
      <c r="M6" s="14">
        <v>8</v>
      </c>
      <c r="N6" s="14">
        <v>9</v>
      </c>
      <c r="O6" s="14">
        <v>10</v>
      </c>
      <c r="P6" s="14">
        <v>11</v>
      </c>
      <c r="Q6" s="14">
        <v>12</v>
      </c>
      <c r="R6" s="14">
        <v>13</v>
      </c>
      <c r="S6" s="14">
        <v>14</v>
      </c>
      <c r="T6" s="14">
        <v>15</v>
      </c>
      <c r="U6" s="14">
        <v>16</v>
      </c>
      <c r="V6" s="14">
        <v>17</v>
      </c>
      <c r="W6" s="14">
        <v>18</v>
      </c>
      <c r="X6" s="14">
        <v>19</v>
      </c>
      <c r="Y6" s="187"/>
    </row>
    <row r="7" s="161" customFormat="true" customHeight="true" spans="1:25">
      <c r="A7" s="171"/>
      <c r="B7" s="171"/>
      <c r="C7" s="171"/>
      <c r="D7" s="172"/>
      <c r="E7" s="176" t="s">
        <v>137</v>
      </c>
      <c r="F7" s="177">
        <f>G7+K7+V7+W7+X7</f>
        <v>16610828</v>
      </c>
      <c r="G7" s="177">
        <f>SUM(H7:J7)</f>
        <v>16610828</v>
      </c>
      <c r="H7" s="178">
        <f>H8+H12+H14+H16+H18+H20+H23</f>
        <v>13971460</v>
      </c>
      <c r="I7" s="178">
        <f t="shared" ref="I7:J7" si="0">I8+I12+I14+I16+I18+I20+I23</f>
        <v>859972</v>
      </c>
      <c r="J7" s="178">
        <f t="shared" si="0"/>
        <v>1779396</v>
      </c>
      <c r="K7" s="180"/>
      <c r="L7" s="181"/>
      <c r="M7" s="185"/>
      <c r="N7" s="180"/>
      <c r="O7" s="180"/>
      <c r="P7" s="180"/>
      <c r="Q7" s="180"/>
      <c r="R7" s="180"/>
      <c r="S7" s="181"/>
      <c r="T7" s="185"/>
      <c r="U7" s="181"/>
      <c r="V7" s="185"/>
      <c r="W7" s="180"/>
      <c r="X7" s="181"/>
      <c r="Y7" s="188"/>
    </row>
    <row r="8" s="6" customFormat="true" customHeight="true" spans="1:25">
      <c r="A8" s="42">
        <v>201</v>
      </c>
      <c r="B8" s="43"/>
      <c r="C8" s="43"/>
      <c r="D8" s="44"/>
      <c r="E8" s="53" t="s">
        <v>138</v>
      </c>
      <c r="F8" s="125">
        <f>G8+K8+V8+W8+X8</f>
        <v>8034326</v>
      </c>
      <c r="G8" s="125">
        <f>SUM(G9:G11)</f>
        <v>8034326</v>
      </c>
      <c r="H8" s="125">
        <f t="shared" ref="H8:J8" si="1">SUM(H9:H11)</f>
        <v>6317038</v>
      </c>
      <c r="I8" s="125">
        <f t="shared" si="1"/>
        <v>705544</v>
      </c>
      <c r="J8" s="125">
        <f t="shared" si="1"/>
        <v>1011744</v>
      </c>
      <c r="K8" s="182"/>
      <c r="L8" s="183"/>
      <c r="M8" s="182"/>
      <c r="N8" s="183"/>
      <c r="O8" s="183"/>
      <c r="P8" s="183"/>
      <c r="Q8" s="183"/>
      <c r="R8" s="183"/>
      <c r="S8" s="183"/>
      <c r="T8" s="183"/>
      <c r="U8" s="183"/>
      <c r="V8" s="183"/>
      <c r="W8" s="183"/>
      <c r="X8" s="183"/>
      <c r="Y8" s="1"/>
    </row>
    <row r="9" customHeight="true" spans="1:251">
      <c r="A9" s="43"/>
      <c r="B9" s="42" t="s">
        <v>139</v>
      </c>
      <c r="C9" s="43" t="s">
        <v>140</v>
      </c>
      <c r="D9" s="44"/>
      <c r="E9" s="53" t="s">
        <v>141</v>
      </c>
      <c r="F9" s="125">
        <f t="shared" ref="F9:F25" si="2">G9+K9+V9+W9+X9</f>
        <v>6810753</v>
      </c>
      <c r="G9" s="125">
        <f t="shared" ref="G9:G25" si="3">SUM(H9:J9)</f>
        <v>6810753</v>
      </c>
      <c r="H9" s="126">
        <v>5533745</v>
      </c>
      <c r="I9" s="125">
        <v>365344</v>
      </c>
      <c r="J9" s="125">
        <v>911664</v>
      </c>
      <c r="K9" s="184"/>
      <c r="L9" s="184"/>
      <c r="M9" s="184"/>
      <c r="N9" s="184"/>
      <c r="O9" s="179"/>
      <c r="P9" s="179"/>
      <c r="Q9" s="184"/>
      <c r="R9" s="184"/>
      <c r="S9" s="184"/>
      <c r="T9" s="184"/>
      <c r="U9" s="184"/>
      <c r="V9" s="184"/>
      <c r="W9" s="184"/>
      <c r="X9" s="184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</row>
    <row r="10" customHeight="true" spans="1:251">
      <c r="A10" s="43"/>
      <c r="B10" s="43" t="s">
        <v>142</v>
      </c>
      <c r="C10" s="42" t="s">
        <v>143</v>
      </c>
      <c r="D10" s="44"/>
      <c r="E10" s="53" t="s">
        <v>141</v>
      </c>
      <c r="F10" s="125">
        <f t="shared" si="2"/>
        <v>662422</v>
      </c>
      <c r="G10" s="125">
        <f t="shared" si="3"/>
        <v>662422</v>
      </c>
      <c r="H10" s="126">
        <v>558622</v>
      </c>
      <c r="I10" s="126">
        <v>33000</v>
      </c>
      <c r="J10" s="126">
        <v>70800</v>
      </c>
      <c r="K10" s="184"/>
      <c r="L10" s="179"/>
      <c r="M10" s="179"/>
      <c r="N10" s="179"/>
      <c r="O10" s="179"/>
      <c r="P10" s="179"/>
      <c r="Q10" s="179"/>
      <c r="R10" s="179"/>
      <c r="S10" s="179"/>
      <c r="T10" s="179"/>
      <c r="U10" s="184"/>
      <c r="V10" s="184"/>
      <c r="W10" s="184"/>
      <c r="X10" s="184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</row>
    <row r="11" customHeight="true" spans="1:251">
      <c r="A11" s="42"/>
      <c r="B11" s="42" t="s">
        <v>144</v>
      </c>
      <c r="C11" s="42" t="s">
        <v>145</v>
      </c>
      <c r="D11" s="45"/>
      <c r="E11" s="54" t="s">
        <v>146</v>
      </c>
      <c r="F11" s="125">
        <f t="shared" si="2"/>
        <v>561151</v>
      </c>
      <c r="G11" s="125">
        <f t="shared" si="3"/>
        <v>561151</v>
      </c>
      <c r="H11" s="126">
        <v>224671</v>
      </c>
      <c r="I11" s="126">
        <v>307200</v>
      </c>
      <c r="J11" s="126">
        <v>29280</v>
      </c>
      <c r="K11" s="184"/>
      <c r="L11" s="184"/>
      <c r="M11" s="179"/>
      <c r="N11" s="179"/>
      <c r="O11" s="179"/>
      <c r="P11" s="179"/>
      <c r="Q11" s="179"/>
      <c r="R11" s="179"/>
      <c r="S11" s="179"/>
      <c r="T11" s="179"/>
      <c r="U11" s="179"/>
      <c r="V11" s="184"/>
      <c r="W11" s="184"/>
      <c r="X11" s="179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</row>
    <row r="12" customHeight="true" spans="1:251">
      <c r="A12" s="42" t="s">
        <v>147</v>
      </c>
      <c r="B12" s="42"/>
      <c r="C12" s="42"/>
      <c r="D12" s="45"/>
      <c r="E12" s="54" t="s">
        <v>148</v>
      </c>
      <c r="F12" s="125">
        <f t="shared" si="2"/>
        <v>1485933</v>
      </c>
      <c r="G12" s="125">
        <f t="shared" si="3"/>
        <v>1485933</v>
      </c>
      <c r="H12" s="126">
        <f>H13</f>
        <v>1304529</v>
      </c>
      <c r="I12" s="126">
        <f t="shared" ref="I12:J12" si="4">I13</f>
        <v>37884</v>
      </c>
      <c r="J12" s="126">
        <f t="shared" si="4"/>
        <v>143520</v>
      </c>
      <c r="K12" s="179"/>
      <c r="L12" s="179"/>
      <c r="M12" s="179"/>
      <c r="N12" s="179"/>
      <c r="O12" s="179"/>
      <c r="P12" s="179"/>
      <c r="Q12" s="179"/>
      <c r="R12" s="179"/>
      <c r="S12" s="179"/>
      <c r="T12" s="179"/>
      <c r="U12" s="179"/>
      <c r="V12" s="184"/>
      <c r="W12" s="184"/>
      <c r="X12" s="179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</row>
    <row r="13" customHeight="true" spans="1:251">
      <c r="A13" s="42"/>
      <c r="B13" s="42" t="s">
        <v>149</v>
      </c>
      <c r="C13" s="42" t="s">
        <v>143</v>
      </c>
      <c r="D13" s="45"/>
      <c r="E13" s="54" t="s">
        <v>141</v>
      </c>
      <c r="F13" s="125">
        <f t="shared" si="2"/>
        <v>1485933</v>
      </c>
      <c r="G13" s="125">
        <f t="shared" si="3"/>
        <v>1485933</v>
      </c>
      <c r="H13" s="126">
        <v>1304529</v>
      </c>
      <c r="I13" s="126">
        <v>37884</v>
      </c>
      <c r="J13" s="126">
        <v>143520</v>
      </c>
      <c r="K13" s="179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184"/>
      <c r="W13" s="184"/>
      <c r="X13" s="179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</row>
    <row r="14" customHeight="true" spans="1:251">
      <c r="A14" s="42" t="s">
        <v>150</v>
      </c>
      <c r="B14" s="42"/>
      <c r="C14" s="42"/>
      <c r="D14" s="45"/>
      <c r="E14" s="54" t="s">
        <v>151</v>
      </c>
      <c r="F14" s="125">
        <f t="shared" si="2"/>
        <v>766395</v>
      </c>
      <c r="G14" s="125">
        <f t="shared" si="3"/>
        <v>766395</v>
      </c>
      <c r="H14" s="126">
        <f>H15</f>
        <v>655515</v>
      </c>
      <c r="I14" s="126">
        <f t="shared" ref="I14:J14" si="5">I15</f>
        <v>21600</v>
      </c>
      <c r="J14" s="126">
        <f t="shared" si="5"/>
        <v>89280</v>
      </c>
      <c r="K14" s="179"/>
      <c r="L14" s="179"/>
      <c r="M14" s="179"/>
      <c r="N14" s="179"/>
      <c r="O14" s="179"/>
      <c r="P14" s="179"/>
      <c r="Q14" s="179"/>
      <c r="R14" s="179"/>
      <c r="S14" s="179"/>
      <c r="T14" s="179"/>
      <c r="U14" s="179"/>
      <c r="V14" s="179"/>
      <c r="W14" s="179"/>
      <c r="X14" s="179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</row>
    <row r="15" customHeight="true" spans="1:251">
      <c r="A15" s="42"/>
      <c r="B15" s="42" t="s">
        <v>143</v>
      </c>
      <c r="C15" s="42" t="s">
        <v>152</v>
      </c>
      <c r="D15" s="45"/>
      <c r="E15" s="54" t="s">
        <v>153</v>
      </c>
      <c r="F15" s="125">
        <f t="shared" si="2"/>
        <v>766395</v>
      </c>
      <c r="G15" s="125">
        <f t="shared" si="3"/>
        <v>766395</v>
      </c>
      <c r="H15" s="126">
        <v>655515</v>
      </c>
      <c r="I15" s="126">
        <v>21600</v>
      </c>
      <c r="J15" s="126">
        <v>89280</v>
      </c>
      <c r="K15" s="179"/>
      <c r="L15" s="179"/>
      <c r="M15" s="179"/>
      <c r="N15" s="179"/>
      <c r="O15" s="179"/>
      <c r="P15" s="179"/>
      <c r="Q15" s="179"/>
      <c r="R15" s="179"/>
      <c r="S15" s="179"/>
      <c r="T15" s="179"/>
      <c r="U15" s="179"/>
      <c r="V15" s="179"/>
      <c r="W15" s="179"/>
      <c r="X15" s="179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</row>
    <row r="16" customHeight="true" spans="1:251">
      <c r="A16" s="43" t="s">
        <v>154</v>
      </c>
      <c r="B16" s="42"/>
      <c r="C16" s="43"/>
      <c r="D16" s="44"/>
      <c r="E16" s="53" t="s">
        <v>155</v>
      </c>
      <c r="F16" s="125">
        <f t="shared" si="2"/>
        <v>46224</v>
      </c>
      <c r="G16" s="125">
        <f t="shared" si="3"/>
        <v>46224</v>
      </c>
      <c r="H16" s="126">
        <f>H17</f>
        <v>9720</v>
      </c>
      <c r="I16" s="126">
        <f t="shared" ref="I16:J16" si="6">I17</f>
        <v>504</v>
      </c>
      <c r="J16" s="126">
        <f t="shared" si="6"/>
        <v>36000</v>
      </c>
      <c r="K16" s="179"/>
      <c r="L16" s="179"/>
      <c r="M16" s="179"/>
      <c r="N16" s="179"/>
      <c r="O16" s="179"/>
      <c r="P16" s="179"/>
      <c r="Q16" s="179"/>
      <c r="R16" s="179"/>
      <c r="S16" s="179"/>
      <c r="T16" s="179"/>
      <c r="U16" s="179"/>
      <c r="V16" s="179"/>
      <c r="W16" s="179"/>
      <c r="X16" s="179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</row>
    <row r="17" customHeight="true" spans="1:251">
      <c r="A17" s="43"/>
      <c r="B17" s="43" t="s">
        <v>156</v>
      </c>
      <c r="C17" s="42" t="s">
        <v>157</v>
      </c>
      <c r="D17" s="44"/>
      <c r="E17" s="53" t="s">
        <v>158</v>
      </c>
      <c r="F17" s="125">
        <f t="shared" si="2"/>
        <v>46224</v>
      </c>
      <c r="G17" s="125">
        <f t="shared" si="3"/>
        <v>46224</v>
      </c>
      <c r="H17" s="126">
        <v>9720</v>
      </c>
      <c r="I17" s="126">
        <v>504</v>
      </c>
      <c r="J17" s="126">
        <v>36000</v>
      </c>
      <c r="K17" s="179"/>
      <c r="L17" s="179"/>
      <c r="M17" s="179"/>
      <c r="N17" s="179"/>
      <c r="O17" s="179"/>
      <c r="P17" s="179"/>
      <c r="Q17" s="179"/>
      <c r="R17" s="179"/>
      <c r="S17" s="179"/>
      <c r="T17" s="179"/>
      <c r="U17" s="179"/>
      <c r="V17" s="179"/>
      <c r="W17" s="179"/>
      <c r="X17" s="179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</row>
    <row r="18" customHeight="true" spans="1:251">
      <c r="A18" s="42" t="s">
        <v>159</v>
      </c>
      <c r="B18" s="42"/>
      <c r="C18" s="42"/>
      <c r="D18" s="45"/>
      <c r="E18" s="54" t="s">
        <v>160</v>
      </c>
      <c r="F18" s="125">
        <f t="shared" si="2"/>
        <v>7500</v>
      </c>
      <c r="G18" s="125">
        <f t="shared" si="3"/>
        <v>7500</v>
      </c>
      <c r="H18" s="125">
        <f>H19</f>
        <v>7500</v>
      </c>
      <c r="I18" s="125">
        <v>0</v>
      </c>
      <c r="J18" s="125">
        <f>J19</f>
        <v>0</v>
      </c>
      <c r="K18" s="179"/>
      <c r="L18" s="179"/>
      <c r="M18" s="179"/>
      <c r="N18" s="179"/>
      <c r="O18" s="179"/>
      <c r="P18" s="179"/>
      <c r="Q18" s="179"/>
      <c r="R18" s="179"/>
      <c r="S18" s="179"/>
      <c r="T18" s="179"/>
      <c r="U18" s="179"/>
      <c r="V18" s="179"/>
      <c r="W18" s="179"/>
      <c r="X18" s="179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</row>
    <row r="19" customHeight="true" spans="1:251">
      <c r="A19" s="42"/>
      <c r="B19" s="42" t="s">
        <v>139</v>
      </c>
      <c r="C19" s="42" t="s">
        <v>157</v>
      </c>
      <c r="D19" s="45"/>
      <c r="E19" s="55" t="s">
        <v>161</v>
      </c>
      <c r="F19" s="125">
        <f t="shared" si="2"/>
        <v>7500</v>
      </c>
      <c r="G19" s="125">
        <f t="shared" si="3"/>
        <v>7500</v>
      </c>
      <c r="H19" s="126">
        <v>7500</v>
      </c>
      <c r="I19" s="126">
        <v>0</v>
      </c>
      <c r="J19" s="126">
        <v>0</v>
      </c>
      <c r="K19" s="179"/>
      <c r="L19" s="179"/>
      <c r="M19" s="179"/>
      <c r="N19" s="179"/>
      <c r="O19" s="179"/>
      <c r="P19" s="179"/>
      <c r="Q19" s="179"/>
      <c r="R19" s="179"/>
      <c r="S19" s="179"/>
      <c r="T19" s="179"/>
      <c r="U19" s="179"/>
      <c r="V19" s="179"/>
      <c r="W19" s="179"/>
      <c r="X19" s="17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</row>
    <row r="20" customHeight="true" spans="1:251">
      <c r="A20" s="43" t="s">
        <v>162</v>
      </c>
      <c r="B20" s="43"/>
      <c r="C20" s="42"/>
      <c r="D20" s="44"/>
      <c r="E20" s="53" t="s">
        <v>163</v>
      </c>
      <c r="F20" s="125">
        <f t="shared" si="2"/>
        <v>6270450</v>
      </c>
      <c r="G20" s="125">
        <f t="shared" si="3"/>
        <v>6270450</v>
      </c>
      <c r="H20" s="126">
        <f>SUM(H21:H22)</f>
        <v>5677158</v>
      </c>
      <c r="I20" s="126">
        <f t="shared" ref="I20:J20" si="7">SUM(I21:I22)</f>
        <v>94440</v>
      </c>
      <c r="J20" s="126">
        <f t="shared" si="7"/>
        <v>498852</v>
      </c>
      <c r="K20" s="179"/>
      <c r="L20" s="179"/>
      <c r="M20" s="179"/>
      <c r="N20" s="179"/>
      <c r="O20" s="179"/>
      <c r="P20" s="179"/>
      <c r="Q20" s="179"/>
      <c r="R20" s="179"/>
      <c r="S20" s="179"/>
      <c r="T20" s="179"/>
      <c r="U20" s="179"/>
      <c r="V20" s="179"/>
      <c r="W20" s="179"/>
      <c r="X20" s="179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</row>
    <row r="21" customHeight="true" spans="1:251">
      <c r="A21" s="42"/>
      <c r="B21" s="42" t="s">
        <v>143</v>
      </c>
      <c r="C21" s="42" t="s">
        <v>164</v>
      </c>
      <c r="D21" s="45"/>
      <c r="E21" s="54" t="s">
        <v>165</v>
      </c>
      <c r="F21" s="125">
        <f t="shared" si="2"/>
        <v>3852930</v>
      </c>
      <c r="G21" s="125">
        <f t="shared" si="3"/>
        <v>3852930</v>
      </c>
      <c r="H21" s="126">
        <v>3259638</v>
      </c>
      <c r="I21" s="126">
        <v>94440</v>
      </c>
      <c r="J21" s="126">
        <v>498852</v>
      </c>
      <c r="K21" s="179"/>
      <c r="L21" s="179"/>
      <c r="M21" s="179"/>
      <c r="N21" s="179"/>
      <c r="O21" s="179"/>
      <c r="P21" s="179"/>
      <c r="Q21" s="179"/>
      <c r="R21" s="179"/>
      <c r="S21" s="179"/>
      <c r="T21" s="179"/>
      <c r="U21" s="179"/>
      <c r="V21" s="179"/>
      <c r="W21" s="179"/>
      <c r="X21" s="179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</row>
    <row r="22" customHeight="true" spans="1:251">
      <c r="A22" s="42"/>
      <c r="B22" s="42" t="s">
        <v>166</v>
      </c>
      <c r="C22" s="42" t="s">
        <v>157</v>
      </c>
      <c r="D22" s="45"/>
      <c r="E22" s="55" t="s">
        <v>167</v>
      </c>
      <c r="F22" s="125">
        <f t="shared" si="2"/>
        <v>2417520</v>
      </c>
      <c r="G22" s="125">
        <f t="shared" si="3"/>
        <v>2417520</v>
      </c>
      <c r="H22" s="126">
        <v>2417520</v>
      </c>
      <c r="I22" s="126"/>
      <c r="J22" s="126"/>
      <c r="K22" s="179"/>
      <c r="L22" s="179"/>
      <c r="M22" s="179"/>
      <c r="N22" s="179"/>
      <c r="O22" s="179"/>
      <c r="P22" s="179"/>
      <c r="Q22" s="179"/>
      <c r="R22" s="179"/>
      <c r="S22" s="179"/>
      <c r="T22" s="179"/>
      <c r="U22" s="179"/>
      <c r="V22" s="179"/>
      <c r="W22" s="179"/>
      <c r="X22" s="179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</row>
    <row r="23" customHeight="true" spans="1:251">
      <c r="A23" s="46"/>
      <c r="B23" s="46"/>
      <c r="C23" s="46"/>
      <c r="D23" s="47"/>
      <c r="E23" s="56"/>
      <c r="F23" s="125"/>
      <c r="G23" s="125"/>
      <c r="H23" s="179"/>
      <c r="I23" s="179"/>
      <c r="J23" s="179"/>
      <c r="K23" s="179"/>
      <c r="L23" s="179"/>
      <c r="M23" s="179"/>
      <c r="N23" s="179"/>
      <c r="O23" s="179"/>
      <c r="P23" s="179"/>
      <c r="Q23" s="179"/>
      <c r="R23" s="179"/>
      <c r="S23" s="179"/>
      <c r="T23" s="179"/>
      <c r="U23" s="179"/>
      <c r="V23" s="179"/>
      <c r="W23" s="179"/>
      <c r="X23" s="179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</row>
    <row r="24" customHeight="true" spans="1:251">
      <c r="A24" s="46"/>
      <c r="B24" s="46"/>
      <c r="C24" s="46"/>
      <c r="D24" s="47"/>
      <c r="E24" s="56"/>
      <c r="F24" s="125"/>
      <c r="G24" s="125"/>
      <c r="H24" s="179"/>
      <c r="I24" s="179"/>
      <c r="J24" s="179"/>
      <c r="K24" s="179"/>
      <c r="L24" s="179"/>
      <c r="M24" s="179"/>
      <c r="N24" s="179"/>
      <c r="O24" s="179"/>
      <c r="P24" s="179"/>
      <c r="Q24" s="179"/>
      <c r="R24" s="179"/>
      <c r="S24" s="179"/>
      <c r="T24" s="179"/>
      <c r="U24" s="179"/>
      <c r="V24" s="179"/>
      <c r="W24" s="179"/>
      <c r="X24" s="179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</row>
    <row r="25" customHeight="true" spans="1:251">
      <c r="A25" s="47"/>
      <c r="B25" s="47"/>
      <c r="C25" s="47"/>
      <c r="D25" s="47"/>
      <c r="E25" s="47"/>
      <c r="F25" s="179"/>
      <c r="G25" s="179"/>
      <c r="H25" s="179"/>
      <c r="I25" s="179"/>
      <c r="J25" s="179"/>
      <c r="K25" s="179"/>
      <c r="L25" s="179"/>
      <c r="M25" s="179"/>
      <c r="N25" s="179"/>
      <c r="O25" s="179"/>
      <c r="P25" s="179"/>
      <c r="Q25" s="179"/>
      <c r="R25" s="179"/>
      <c r="S25" s="179"/>
      <c r="T25" s="179"/>
      <c r="U25" s="179"/>
      <c r="V25" s="179"/>
      <c r="W25" s="179"/>
      <c r="X25" s="179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</row>
    <row r="26" customHeight="true" spans="1:251">
      <c r="A26" s="47"/>
      <c r="B26" s="47"/>
      <c r="C26" s="47"/>
      <c r="D26" s="47"/>
      <c r="E26" s="47"/>
      <c r="F26" s="179"/>
      <c r="G26" s="179"/>
      <c r="H26" s="179"/>
      <c r="I26" s="179"/>
      <c r="J26" s="179"/>
      <c r="K26" s="179"/>
      <c r="L26" s="179"/>
      <c r="M26" s="179"/>
      <c r="N26" s="179"/>
      <c r="O26" s="179"/>
      <c r="P26" s="179"/>
      <c r="Q26" s="179"/>
      <c r="R26" s="179"/>
      <c r="S26" s="179"/>
      <c r="T26" s="179"/>
      <c r="U26" s="179"/>
      <c r="V26" s="179"/>
      <c r="W26" s="179"/>
      <c r="X26" s="179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</row>
    <row r="27" customHeight="true" spans="1:251">
      <c r="A27" s="47"/>
      <c r="B27" s="47"/>
      <c r="C27" s="47"/>
      <c r="D27" s="47"/>
      <c r="E27" s="47"/>
      <c r="F27" s="179"/>
      <c r="G27" s="179"/>
      <c r="H27" s="179"/>
      <c r="I27" s="179"/>
      <c r="J27" s="179"/>
      <c r="K27" s="179"/>
      <c r="L27" s="179"/>
      <c r="M27" s="179"/>
      <c r="N27" s="179"/>
      <c r="O27" s="179"/>
      <c r="P27" s="179"/>
      <c r="Q27" s="179"/>
      <c r="R27" s="179"/>
      <c r="S27" s="179"/>
      <c r="T27" s="179"/>
      <c r="U27" s="179"/>
      <c r="V27" s="179"/>
      <c r="W27" s="179"/>
      <c r="X27" s="179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</row>
    <row r="28" customHeight="true" spans="1:25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</row>
    <row r="29" customHeight="true" spans="1:25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</row>
    <row r="30" customHeight="true" spans="1:25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</row>
    <row r="31" customHeight="true" spans="1:25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</row>
    <row r="32" customHeight="true" spans="1:25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</row>
    <row r="33" customHeight="true" spans="1:25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</row>
    <row r="34" customHeight="true" spans="1:25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</row>
    <row r="35" customHeight="true" spans="1:25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</row>
    <row r="36" customHeight="true" spans="1:25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</row>
    <row r="37" customHeight="true" spans="1:25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</row>
    <row r="38" customHeight="true" spans="1:25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</row>
    <row r="39" customHeight="true" spans="1:25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</row>
    <row r="40" customHeight="true" spans="1:25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</row>
    <row r="41" customHeight="true" spans="1:25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</row>
    <row r="42" customHeight="true" spans="1:25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</row>
    <row r="43" customHeight="true" spans="1:25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</row>
    <row r="44" customHeight="true" spans="1:25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</row>
    <row r="45" customHeight="true" spans="1:25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</row>
    <row r="46" customHeight="true" spans="1:25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</row>
    <row r="47" customHeight="true" spans="1:25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</row>
    <row r="48" customHeight="true" spans="1:25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</row>
    <row r="49" customHeight="true" spans="1:25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</row>
    <row r="50" customHeight="true" spans="1:25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</row>
    <row r="51" customHeight="true" spans="1:25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</row>
    <row r="52" customHeight="true" spans="1:25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</row>
    <row r="53" customHeight="true" spans="1:25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</row>
    <row r="54" customHeight="true" spans="1:25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</row>
  </sheetData>
  <mergeCells count="10">
    <mergeCell ref="A2:X2"/>
    <mergeCell ref="A4:C4"/>
    <mergeCell ref="G4:J4"/>
    <mergeCell ref="K4:U4"/>
    <mergeCell ref="D4:D5"/>
    <mergeCell ref="E4:E5"/>
    <mergeCell ref="F4:F5"/>
    <mergeCell ref="V4:V5"/>
    <mergeCell ref="W4:W5"/>
    <mergeCell ref="X4:X5"/>
  </mergeCells>
  <printOptions horizontalCentered="true"/>
  <pageMargins left="0.629166666666667" right="0.629166666666667" top="0.590277777777778" bottom="0.707638888888889" header="0.511805555555556" footer="0.511805555555556"/>
  <pageSetup paperSize="9" fitToHeight="1000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W65"/>
  <sheetViews>
    <sheetView showGridLines="0" showZeros="0" workbookViewId="0">
      <pane xSplit="6" ySplit="7" topLeftCell="G8" activePane="bottomRight" state="frozen"/>
      <selection/>
      <selection pane="topRight"/>
      <selection pane="bottomLeft"/>
      <selection pane="bottomRight" activeCell="I24" sqref="I24"/>
    </sheetView>
  </sheetViews>
  <sheetFormatPr defaultColWidth="9.16666666666667" defaultRowHeight="12.75"/>
  <cols>
    <col min="1" max="1" width="4.83333333333333" style="107" customWidth="true"/>
    <col min="2" max="3" width="4" style="107" customWidth="true"/>
    <col min="4" max="4" width="9.16666666666667" style="107" customWidth="true"/>
    <col min="5" max="5" width="27" style="107" customWidth="true"/>
    <col min="6" max="6" width="18.3333333333333" style="107" customWidth="true"/>
    <col min="7" max="8" width="19" style="107" customWidth="true"/>
    <col min="9" max="9" width="12.3333333333333" style="107" customWidth="true"/>
    <col min="10" max="10" width="15.3333333333333" style="107" customWidth="true"/>
    <col min="11" max="11" width="17.1666666666667" style="107" customWidth="true"/>
    <col min="12" max="12" width="9.33333333333333" style="107" customWidth="true"/>
    <col min="13" max="14" width="9.16666666666667" customWidth="true"/>
    <col min="15" max="15" width="13.6666666666667" customWidth="true"/>
    <col min="16" max="16" width="16" customWidth="true"/>
    <col min="17" max="18" width="9.16666666666667" customWidth="true"/>
    <col min="19" max="21" width="16.5" style="107" customWidth="true"/>
    <col min="22" max="28" width="9.33333333333333" style="107" customWidth="true"/>
    <col min="29" max="29" width="15.3333333333333" style="107" customWidth="true"/>
    <col min="30" max="30" width="9.16666666666667" style="107" customWidth="true"/>
    <col min="31" max="31" width="16.1666666666667" style="107" customWidth="true"/>
    <col min="32" max="205" width="9.16666666666667" style="107" customWidth="true"/>
  </cols>
  <sheetData>
    <row r="1" s="104" customFormat="true" ht="15" customHeight="true" spans="1:32">
      <c r="A1" s="133"/>
      <c r="B1" s="134"/>
      <c r="C1" s="109"/>
      <c r="D1" s="135"/>
      <c r="E1" s="141"/>
      <c r="F1" s="23"/>
      <c r="G1" s="23"/>
      <c r="H1" s="23"/>
      <c r="I1" s="23"/>
      <c r="J1" s="23"/>
      <c r="K1" s="23"/>
      <c r="L1" s="23"/>
      <c r="M1" s="1"/>
      <c r="N1" s="1"/>
      <c r="O1" s="1"/>
      <c r="P1" s="1"/>
      <c r="Q1" s="1"/>
      <c r="R1" s="1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1" t="s">
        <v>185</v>
      </c>
      <c r="AF1" s="1"/>
    </row>
    <row r="2" s="132" customFormat="true" ht="27" customHeight="true" spans="1:32">
      <c r="A2" s="111" t="s">
        <v>186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Z2" s="111"/>
      <c r="AA2" s="111"/>
      <c r="AB2" s="111"/>
      <c r="AC2" s="111"/>
      <c r="AD2" s="111"/>
      <c r="AE2" s="111"/>
      <c r="AF2" s="159"/>
    </row>
    <row r="3" s="98" customFormat="true" ht="18.75" customHeight="true" spans="1:32">
      <c r="A3" s="112" t="s">
        <v>6</v>
      </c>
      <c r="B3" s="113"/>
      <c r="C3" s="113"/>
      <c r="D3" s="114"/>
      <c r="E3" s="6"/>
      <c r="F3" s="4"/>
      <c r="G3" s="23"/>
      <c r="H3" s="23"/>
      <c r="I3" s="4"/>
      <c r="J3" s="4"/>
      <c r="K3" s="4"/>
      <c r="L3" s="4"/>
      <c r="M3" s="6"/>
      <c r="N3" s="6"/>
      <c r="O3" s="6"/>
      <c r="P3" s="6"/>
      <c r="Q3" s="6"/>
      <c r="R3" s="6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6" t="s">
        <v>7</v>
      </c>
      <c r="AF3" s="160"/>
    </row>
    <row r="4" s="104" customFormat="true" ht="22.5" customHeight="true" spans="1:32">
      <c r="A4" s="136" t="s">
        <v>108</v>
      </c>
      <c r="B4" s="136"/>
      <c r="C4" s="137"/>
      <c r="D4" s="21" t="s">
        <v>80</v>
      </c>
      <c r="E4" s="21" t="s">
        <v>109</v>
      </c>
      <c r="F4" s="21" t="s">
        <v>82</v>
      </c>
      <c r="G4" s="142" t="s">
        <v>175</v>
      </c>
      <c r="H4" s="143"/>
      <c r="I4" s="143"/>
      <c r="J4" s="148"/>
      <c r="K4" s="148"/>
      <c r="L4" s="148"/>
      <c r="M4" s="143"/>
      <c r="N4" s="143"/>
      <c r="O4" s="143"/>
      <c r="P4" s="143"/>
      <c r="Q4" s="143"/>
      <c r="R4" s="143"/>
      <c r="S4" s="143"/>
      <c r="T4" s="156" t="s">
        <v>187</v>
      </c>
      <c r="U4" s="157"/>
      <c r="V4" s="157"/>
      <c r="W4" s="157"/>
      <c r="X4" s="158"/>
      <c r="Y4" s="158"/>
      <c r="Z4" s="158"/>
      <c r="AA4" s="158"/>
      <c r="AB4" s="158"/>
      <c r="AC4" s="158"/>
      <c r="AD4" s="158"/>
      <c r="AE4" s="158"/>
      <c r="AF4" s="1"/>
    </row>
    <row r="5" s="104" customFormat="true" ht="26.25" customHeight="true" spans="1:32">
      <c r="A5" s="21" t="s">
        <v>112</v>
      </c>
      <c r="B5" s="21" t="s">
        <v>113</v>
      </c>
      <c r="C5" s="21" t="s">
        <v>114</v>
      </c>
      <c r="D5" s="21"/>
      <c r="E5" s="21"/>
      <c r="F5" s="12"/>
      <c r="G5" s="117" t="s">
        <v>188</v>
      </c>
      <c r="H5" s="117" t="s">
        <v>189</v>
      </c>
      <c r="I5" s="149" t="s">
        <v>190</v>
      </c>
      <c r="J5" s="21" t="s">
        <v>191</v>
      </c>
      <c r="K5" s="21" t="s">
        <v>192</v>
      </c>
      <c r="L5" s="115" t="s">
        <v>193</v>
      </c>
      <c r="M5" s="151" t="s">
        <v>194</v>
      </c>
      <c r="N5" s="152" t="s">
        <v>195</v>
      </c>
      <c r="O5" s="152" t="s">
        <v>196</v>
      </c>
      <c r="P5" s="152" t="s">
        <v>197</v>
      </c>
      <c r="Q5" s="152" t="s">
        <v>198</v>
      </c>
      <c r="R5" s="152" t="s">
        <v>199</v>
      </c>
      <c r="S5" s="115" t="s">
        <v>200</v>
      </c>
      <c r="T5" s="117" t="s">
        <v>188</v>
      </c>
      <c r="U5" s="117" t="s">
        <v>201</v>
      </c>
      <c r="V5" s="117" t="s">
        <v>202</v>
      </c>
      <c r="W5" s="117" t="s">
        <v>203</v>
      </c>
      <c r="X5" s="116" t="s">
        <v>204</v>
      </c>
      <c r="Y5" s="21" t="s">
        <v>205</v>
      </c>
      <c r="Z5" s="21" t="s">
        <v>206</v>
      </c>
      <c r="AA5" s="21" t="s">
        <v>207</v>
      </c>
      <c r="AB5" s="21" t="s">
        <v>208</v>
      </c>
      <c r="AC5" s="21" t="s">
        <v>209</v>
      </c>
      <c r="AD5" s="21" t="s">
        <v>210</v>
      </c>
      <c r="AE5" s="115" t="s">
        <v>211</v>
      </c>
      <c r="AF5" s="1"/>
    </row>
    <row r="6" ht="43.5" customHeight="true" spans="1:31">
      <c r="A6" s="21"/>
      <c r="B6" s="21"/>
      <c r="C6" s="21"/>
      <c r="D6" s="21"/>
      <c r="E6" s="21"/>
      <c r="F6" s="115"/>
      <c r="G6" s="21"/>
      <c r="H6" s="137"/>
      <c r="I6" s="150"/>
      <c r="J6" s="21"/>
      <c r="K6" s="21"/>
      <c r="L6" s="115"/>
      <c r="M6" s="153"/>
      <c r="N6" s="152"/>
      <c r="O6" s="152"/>
      <c r="P6" s="152"/>
      <c r="Q6" s="152"/>
      <c r="R6" s="152"/>
      <c r="S6" s="115"/>
      <c r="T6" s="21"/>
      <c r="U6" s="21"/>
      <c r="V6" s="21"/>
      <c r="W6" s="12"/>
      <c r="X6" s="116"/>
      <c r="Y6" s="21"/>
      <c r="Z6" s="21"/>
      <c r="AA6" s="21"/>
      <c r="AB6" s="21"/>
      <c r="AC6" s="21"/>
      <c r="AD6" s="21"/>
      <c r="AE6" s="115"/>
    </row>
    <row r="7" s="104" customFormat="true" ht="18.95" customHeight="true" spans="1:32">
      <c r="A7" s="138" t="s">
        <v>102</v>
      </c>
      <c r="B7" s="138" t="s">
        <v>102</v>
      </c>
      <c r="C7" s="138" t="s">
        <v>102</v>
      </c>
      <c r="D7" s="139" t="s">
        <v>102</v>
      </c>
      <c r="E7" s="139" t="s">
        <v>102</v>
      </c>
      <c r="F7" s="139">
        <v>1</v>
      </c>
      <c r="G7" s="139">
        <v>2</v>
      </c>
      <c r="H7" s="144">
        <v>3</v>
      </c>
      <c r="I7" s="144">
        <v>4</v>
      </c>
      <c r="J7" s="139">
        <v>5</v>
      </c>
      <c r="K7" s="138">
        <v>6</v>
      </c>
      <c r="L7" s="139">
        <v>7</v>
      </c>
      <c r="M7" s="154">
        <v>8</v>
      </c>
      <c r="N7" s="154">
        <v>9</v>
      </c>
      <c r="O7" s="155">
        <v>10</v>
      </c>
      <c r="P7" s="155">
        <v>11</v>
      </c>
      <c r="Q7" s="154">
        <v>12</v>
      </c>
      <c r="R7" s="154">
        <v>13</v>
      </c>
      <c r="S7" s="139">
        <v>14</v>
      </c>
      <c r="T7" s="138">
        <v>15</v>
      </c>
      <c r="U7" s="139">
        <v>16</v>
      </c>
      <c r="V7" s="139">
        <v>17</v>
      </c>
      <c r="W7" s="139">
        <v>18</v>
      </c>
      <c r="X7" s="139">
        <v>19</v>
      </c>
      <c r="Y7" s="138">
        <v>20</v>
      </c>
      <c r="Z7" s="139">
        <v>21</v>
      </c>
      <c r="AA7" s="139">
        <v>22</v>
      </c>
      <c r="AB7" s="139">
        <v>23</v>
      </c>
      <c r="AC7" s="139">
        <v>24</v>
      </c>
      <c r="AD7" s="139">
        <v>25</v>
      </c>
      <c r="AE7" s="139">
        <v>26</v>
      </c>
      <c r="AF7" s="1"/>
    </row>
    <row r="8" s="6" customFormat="true" ht="20.1" customHeight="true" spans="1:32">
      <c r="A8" s="140"/>
      <c r="B8" s="26"/>
      <c r="C8" s="26"/>
      <c r="D8" s="26"/>
      <c r="E8" s="140" t="s">
        <v>137</v>
      </c>
      <c r="F8" s="145">
        <f>G8+T8</f>
        <v>15750856</v>
      </c>
      <c r="G8" s="125">
        <f t="shared" ref="G8:G10" si="0">SUM(H8:S8)</f>
        <v>13971460</v>
      </c>
      <c r="H8" s="146">
        <f>H9+H13+H15+H17+H19+H21+H24</f>
        <v>7824360</v>
      </c>
      <c r="I8" s="146">
        <f t="shared" ref="I8:U8" si="1">I9+I13+I15+I17+I19+I21+I24</f>
        <v>0</v>
      </c>
      <c r="J8" s="146">
        <f t="shared" si="1"/>
        <v>661420</v>
      </c>
      <c r="K8" s="146">
        <f t="shared" si="1"/>
        <v>1547760</v>
      </c>
      <c r="L8" s="146">
        <f t="shared" si="1"/>
        <v>0</v>
      </c>
      <c r="M8" s="146">
        <f t="shared" si="1"/>
        <v>0</v>
      </c>
      <c r="N8" s="146">
        <f t="shared" si="1"/>
        <v>0</v>
      </c>
      <c r="O8" s="146">
        <f t="shared" si="1"/>
        <v>5016</v>
      </c>
      <c r="P8" s="146">
        <f t="shared" si="1"/>
        <v>946620</v>
      </c>
      <c r="Q8" s="146">
        <f t="shared" si="1"/>
        <v>0</v>
      </c>
      <c r="R8" s="146">
        <f t="shared" si="1"/>
        <v>0</v>
      </c>
      <c r="S8" s="146">
        <f t="shared" si="1"/>
        <v>2986284</v>
      </c>
      <c r="T8" s="145">
        <f>SUM(U8:AE8)</f>
        <v>1779396</v>
      </c>
      <c r="U8" s="146">
        <f t="shared" si="1"/>
        <v>31824</v>
      </c>
      <c r="V8" s="146">
        <f t="shared" ref="V8" si="2">V9+V13+V15+V17+V19+V21+V24</f>
        <v>0</v>
      </c>
      <c r="W8" s="146">
        <f t="shared" ref="W8" si="3">W9+W13+W15+W17+W19+W21+W24</f>
        <v>0</v>
      </c>
      <c r="X8" s="146">
        <f t="shared" ref="X8" si="4">X9+X13+X15+X17+X19+X21+X24</f>
        <v>0</v>
      </c>
      <c r="Y8" s="146">
        <f t="shared" ref="Y8" si="5">Y9+Y13+Y15+Y17+Y19+Y21+Y24</f>
        <v>0</v>
      </c>
      <c r="Z8" s="146">
        <f t="shared" ref="Z8" si="6">Z9+Z13+Z15+Z17+Z19+Z21+Z24</f>
        <v>0</v>
      </c>
      <c r="AA8" s="146">
        <f t="shared" ref="AA8" si="7">AA9+AA13+AA15+AA17+AA19+AA21+AA24</f>
        <v>0</v>
      </c>
      <c r="AB8" s="146">
        <f t="shared" ref="AB8" si="8">AB9+AB13+AB15+AB17+AB19+AB21+AB24</f>
        <v>0</v>
      </c>
      <c r="AC8" s="146">
        <f t="shared" ref="AC8" si="9">AC9+AC13+AC15+AC17+AC19+AC21+AC24</f>
        <v>0</v>
      </c>
      <c r="AD8" s="146">
        <f t="shared" ref="AD8" si="10">AD9+AD13+AD15+AD17+AD19+AD21+AD24</f>
        <v>0</v>
      </c>
      <c r="AE8" s="146">
        <f t="shared" ref="AE8" si="11">AE9+AE13+AE15+AE17+AE19+AE21+AE24</f>
        <v>1747572</v>
      </c>
      <c r="AF8" s="130"/>
    </row>
    <row r="9" ht="20.1" customHeight="true" spans="1:205">
      <c r="A9" s="42">
        <v>201</v>
      </c>
      <c r="B9" s="43"/>
      <c r="C9" s="43"/>
      <c r="D9" s="44"/>
      <c r="E9" s="53" t="s">
        <v>138</v>
      </c>
      <c r="F9" s="125">
        <f>G9+T9</f>
        <v>7328782</v>
      </c>
      <c r="G9" s="125">
        <f t="shared" si="0"/>
        <v>6317038</v>
      </c>
      <c r="H9" s="145">
        <f>SUM(H10:H12)</f>
        <v>4508764</v>
      </c>
      <c r="I9" s="145">
        <f t="shared" ref="I9:U9" si="12">SUM(I10:I12)</f>
        <v>0</v>
      </c>
      <c r="J9" s="145">
        <f t="shared" si="12"/>
        <v>363882</v>
      </c>
      <c r="K9" s="145">
        <f t="shared" si="12"/>
        <v>869208</v>
      </c>
      <c r="L9" s="145">
        <f t="shared" si="12"/>
        <v>0</v>
      </c>
      <c r="M9" s="145">
        <f t="shared" si="12"/>
        <v>0</v>
      </c>
      <c r="N9" s="145">
        <f t="shared" si="12"/>
        <v>0</v>
      </c>
      <c r="O9" s="145">
        <f t="shared" si="12"/>
        <v>3036</v>
      </c>
      <c r="P9" s="145">
        <f t="shared" si="12"/>
        <v>523776</v>
      </c>
      <c r="Q9" s="145">
        <f t="shared" si="12"/>
        <v>0</v>
      </c>
      <c r="R9" s="145">
        <f t="shared" si="12"/>
        <v>0</v>
      </c>
      <c r="S9" s="145">
        <f t="shared" si="12"/>
        <v>48372</v>
      </c>
      <c r="T9" s="125">
        <f>SUM(U9:AE9)</f>
        <v>1011744</v>
      </c>
      <c r="U9" s="145">
        <f t="shared" si="12"/>
        <v>23184</v>
      </c>
      <c r="V9" s="145">
        <f t="shared" ref="V9" si="13">SUM(V10:V12)</f>
        <v>0</v>
      </c>
      <c r="W9" s="145">
        <f t="shared" ref="W9" si="14">SUM(W10:W12)</f>
        <v>0</v>
      </c>
      <c r="X9" s="145">
        <f t="shared" ref="X9" si="15">SUM(X10:X12)</f>
        <v>0</v>
      </c>
      <c r="Y9" s="145">
        <f t="shared" ref="Y9" si="16">SUM(Y10:Y12)</f>
        <v>0</v>
      </c>
      <c r="Z9" s="145">
        <f t="shared" ref="Z9" si="17">SUM(Z10:Z12)</f>
        <v>0</v>
      </c>
      <c r="AA9" s="145">
        <f t="shared" ref="AA9" si="18">SUM(AA10:AA12)</f>
        <v>0</v>
      </c>
      <c r="AB9" s="145">
        <f t="shared" ref="AB9" si="19">SUM(AB10:AB12)</f>
        <v>0</v>
      </c>
      <c r="AC9" s="145">
        <f t="shared" ref="AC9" si="20">SUM(AC10:AC12)</f>
        <v>0</v>
      </c>
      <c r="AD9" s="145">
        <f t="shared" ref="AD9" si="21">SUM(AD10:AD12)</f>
        <v>0</v>
      </c>
      <c r="AE9" s="145">
        <f t="shared" ref="AE9" si="22">SUM(AE10:AE12)</f>
        <v>988560</v>
      </c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</row>
    <row r="10" ht="20.1" customHeight="true" spans="1:205">
      <c r="A10" s="43"/>
      <c r="B10" s="42" t="s">
        <v>139</v>
      </c>
      <c r="C10" s="43" t="s">
        <v>140</v>
      </c>
      <c r="D10" s="44"/>
      <c r="E10" s="53" t="s">
        <v>141</v>
      </c>
      <c r="F10" s="125">
        <f>G10+T10</f>
        <v>6445409</v>
      </c>
      <c r="G10" s="125">
        <f t="shared" si="0"/>
        <v>5533745</v>
      </c>
      <c r="H10" s="145">
        <v>3968652</v>
      </c>
      <c r="I10" s="125"/>
      <c r="J10" s="145">
        <v>318821</v>
      </c>
      <c r="K10" s="145">
        <v>762792</v>
      </c>
      <c r="L10" s="125"/>
      <c r="M10" s="125"/>
      <c r="N10" s="125"/>
      <c r="O10" s="125">
        <v>2964</v>
      </c>
      <c r="P10" s="125">
        <v>459108</v>
      </c>
      <c r="Q10" s="125"/>
      <c r="R10" s="125"/>
      <c r="S10" s="125">
        <v>21408</v>
      </c>
      <c r="T10" s="125">
        <f t="shared" ref="T10:T26" si="23">SUM(U10:AE10)</f>
        <v>911664</v>
      </c>
      <c r="U10" s="125">
        <v>23184</v>
      </c>
      <c r="V10" s="125"/>
      <c r="W10" s="125"/>
      <c r="X10" s="126"/>
      <c r="Y10" s="125"/>
      <c r="Z10" s="125"/>
      <c r="AA10" s="125"/>
      <c r="AB10" s="125"/>
      <c r="AC10" s="125"/>
      <c r="AD10" s="145"/>
      <c r="AE10" s="125">
        <v>888480</v>
      </c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</row>
    <row r="11" ht="20.1" customHeight="true" spans="1:205">
      <c r="A11" s="43"/>
      <c r="B11" s="43" t="s">
        <v>142</v>
      </c>
      <c r="C11" s="42" t="s">
        <v>143</v>
      </c>
      <c r="D11" s="44"/>
      <c r="E11" s="53" t="s">
        <v>141</v>
      </c>
      <c r="F11" s="125">
        <f t="shared" ref="F11:F26" si="24">G11+T11</f>
        <v>629422</v>
      </c>
      <c r="G11" s="125">
        <f t="shared" ref="G11:G26" si="25">SUM(H11:S11)</f>
        <v>558622</v>
      </c>
      <c r="H11" s="145">
        <v>402944</v>
      </c>
      <c r="I11" s="125"/>
      <c r="J11" s="145">
        <v>32162</v>
      </c>
      <c r="K11" s="145">
        <v>77196</v>
      </c>
      <c r="L11" s="125"/>
      <c r="M11" s="125"/>
      <c r="N11" s="125"/>
      <c r="O11" s="125"/>
      <c r="P11" s="125">
        <v>46320</v>
      </c>
      <c r="Q11" s="125"/>
      <c r="R11" s="125"/>
      <c r="S11" s="125"/>
      <c r="T11" s="125">
        <f t="shared" si="23"/>
        <v>70800</v>
      </c>
      <c r="U11" s="125"/>
      <c r="V11" s="125"/>
      <c r="W11" s="125"/>
      <c r="X11" s="125"/>
      <c r="Y11" s="126"/>
      <c r="Z11" s="126"/>
      <c r="AA11" s="126"/>
      <c r="AB11" s="126"/>
      <c r="AC11" s="125"/>
      <c r="AD11" s="145"/>
      <c r="AE11" s="125">
        <v>70800</v>
      </c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</row>
    <row r="12" ht="20.1" customHeight="true" spans="1:205">
      <c r="A12" s="42"/>
      <c r="B12" s="42" t="s">
        <v>144</v>
      </c>
      <c r="C12" s="42" t="s">
        <v>145</v>
      </c>
      <c r="D12" s="45"/>
      <c r="E12" s="54" t="s">
        <v>146</v>
      </c>
      <c r="F12" s="125">
        <f t="shared" si="24"/>
        <v>253951</v>
      </c>
      <c r="G12" s="125">
        <f t="shared" si="25"/>
        <v>224671</v>
      </c>
      <c r="H12" s="145">
        <v>137168</v>
      </c>
      <c r="I12" s="125"/>
      <c r="J12" s="145">
        <v>12899</v>
      </c>
      <c r="K12" s="147">
        <v>29220</v>
      </c>
      <c r="L12" s="125"/>
      <c r="M12" s="126"/>
      <c r="N12" s="126"/>
      <c r="O12" s="126">
        <v>72</v>
      </c>
      <c r="P12" s="126">
        <v>18348</v>
      </c>
      <c r="Q12" s="126"/>
      <c r="R12" s="125"/>
      <c r="S12" s="125">
        <v>26964</v>
      </c>
      <c r="T12" s="125">
        <f t="shared" si="23"/>
        <v>29280</v>
      </c>
      <c r="U12" s="126"/>
      <c r="V12" s="125"/>
      <c r="W12" s="126"/>
      <c r="X12" s="126"/>
      <c r="Y12" s="126"/>
      <c r="Z12" s="126"/>
      <c r="AA12" s="126"/>
      <c r="AB12" s="125"/>
      <c r="AC12" s="125"/>
      <c r="AD12" s="147"/>
      <c r="AE12" s="125">
        <v>29280</v>
      </c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</row>
    <row r="13" ht="20.1" customHeight="true" spans="1:205">
      <c r="A13" s="42" t="s">
        <v>147</v>
      </c>
      <c r="B13" s="42"/>
      <c r="C13" s="42"/>
      <c r="D13" s="45"/>
      <c r="E13" s="54" t="s">
        <v>148</v>
      </c>
      <c r="F13" s="125">
        <f t="shared" si="24"/>
        <v>1448049</v>
      </c>
      <c r="G13" s="125">
        <f t="shared" si="25"/>
        <v>1304529</v>
      </c>
      <c r="H13" s="147">
        <f>H14</f>
        <v>937908</v>
      </c>
      <c r="I13" s="147">
        <f t="shared" ref="I13:S13" si="26">I14</f>
        <v>0</v>
      </c>
      <c r="J13" s="147">
        <f t="shared" si="26"/>
        <v>75609</v>
      </c>
      <c r="K13" s="147">
        <f t="shared" si="26"/>
        <v>181464</v>
      </c>
      <c r="L13" s="147">
        <f t="shared" si="26"/>
        <v>0</v>
      </c>
      <c r="M13" s="147">
        <f t="shared" si="26"/>
        <v>0</v>
      </c>
      <c r="N13" s="147">
        <f t="shared" si="26"/>
        <v>0</v>
      </c>
      <c r="O13" s="147">
        <f t="shared" si="26"/>
        <v>660</v>
      </c>
      <c r="P13" s="147">
        <f t="shared" si="26"/>
        <v>108888</v>
      </c>
      <c r="Q13" s="147">
        <f t="shared" si="26"/>
        <v>0</v>
      </c>
      <c r="R13" s="147">
        <f t="shared" si="26"/>
        <v>0</v>
      </c>
      <c r="S13" s="147">
        <f t="shared" si="26"/>
        <v>0</v>
      </c>
      <c r="T13" s="125">
        <f t="shared" si="23"/>
        <v>143520</v>
      </c>
      <c r="U13" s="126">
        <f>U14</f>
        <v>0</v>
      </c>
      <c r="V13" s="126">
        <f t="shared" ref="V13:AE13" si="27">V14</f>
        <v>0</v>
      </c>
      <c r="W13" s="126">
        <f t="shared" si="27"/>
        <v>0</v>
      </c>
      <c r="X13" s="126">
        <f t="shared" si="27"/>
        <v>0</v>
      </c>
      <c r="Y13" s="126">
        <f t="shared" si="27"/>
        <v>0</v>
      </c>
      <c r="Z13" s="126">
        <f t="shared" si="27"/>
        <v>0</v>
      </c>
      <c r="AA13" s="126">
        <f t="shared" si="27"/>
        <v>0</v>
      </c>
      <c r="AB13" s="126">
        <f t="shared" si="27"/>
        <v>0</v>
      </c>
      <c r="AC13" s="126">
        <f t="shared" si="27"/>
        <v>0</v>
      </c>
      <c r="AD13" s="126">
        <f t="shared" si="27"/>
        <v>0</v>
      </c>
      <c r="AE13" s="126">
        <f t="shared" si="27"/>
        <v>143520</v>
      </c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</row>
    <row r="14" ht="20.1" customHeight="true" spans="1:205">
      <c r="A14" s="42"/>
      <c r="B14" s="42" t="s">
        <v>149</v>
      </c>
      <c r="C14" s="42" t="s">
        <v>143</v>
      </c>
      <c r="D14" s="45"/>
      <c r="E14" s="54" t="s">
        <v>141</v>
      </c>
      <c r="F14" s="125">
        <f t="shared" si="24"/>
        <v>1448049</v>
      </c>
      <c r="G14" s="125">
        <f t="shared" si="25"/>
        <v>1304529</v>
      </c>
      <c r="H14" s="147">
        <v>937908</v>
      </c>
      <c r="I14" s="126"/>
      <c r="J14" s="147">
        <v>75609</v>
      </c>
      <c r="K14" s="145">
        <v>181464</v>
      </c>
      <c r="L14" s="126"/>
      <c r="M14" s="126"/>
      <c r="N14" s="126"/>
      <c r="O14" s="126">
        <v>660</v>
      </c>
      <c r="P14" s="126">
        <v>108888</v>
      </c>
      <c r="Q14" s="126"/>
      <c r="R14" s="125"/>
      <c r="S14" s="126"/>
      <c r="T14" s="125">
        <f t="shared" si="23"/>
        <v>143520</v>
      </c>
      <c r="U14" s="126"/>
      <c r="V14" s="126"/>
      <c r="W14" s="126"/>
      <c r="X14" s="126"/>
      <c r="Y14" s="126"/>
      <c r="Z14" s="126"/>
      <c r="AA14" s="126"/>
      <c r="AB14" s="126"/>
      <c r="AC14" s="126"/>
      <c r="AD14" s="147"/>
      <c r="AE14" s="126">
        <v>143520</v>
      </c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</row>
    <row r="15" ht="20.1" customHeight="true" spans="1:205">
      <c r="A15" s="42" t="s">
        <v>150</v>
      </c>
      <c r="B15" s="42"/>
      <c r="C15" s="42"/>
      <c r="D15" s="45"/>
      <c r="E15" s="54" t="s">
        <v>151</v>
      </c>
      <c r="F15" s="125">
        <f t="shared" si="24"/>
        <v>744795</v>
      </c>
      <c r="G15" s="125">
        <f t="shared" si="25"/>
        <v>655515</v>
      </c>
      <c r="H15" s="147">
        <f>H16</f>
        <v>404604</v>
      </c>
      <c r="I15" s="147">
        <f t="shared" ref="I15:S15" si="28">I16</f>
        <v>0</v>
      </c>
      <c r="J15" s="147">
        <f t="shared" si="28"/>
        <v>38127</v>
      </c>
      <c r="K15" s="147">
        <f t="shared" si="28"/>
        <v>84984</v>
      </c>
      <c r="L15" s="147">
        <f t="shared" si="28"/>
        <v>0</v>
      </c>
      <c r="M15" s="147">
        <f t="shared" si="28"/>
        <v>0</v>
      </c>
      <c r="N15" s="147">
        <f t="shared" si="28"/>
        <v>0</v>
      </c>
      <c r="O15" s="147">
        <f t="shared" si="28"/>
        <v>228</v>
      </c>
      <c r="P15" s="147">
        <f t="shared" si="28"/>
        <v>54252</v>
      </c>
      <c r="Q15" s="147">
        <f t="shared" si="28"/>
        <v>0</v>
      </c>
      <c r="R15" s="147">
        <f t="shared" si="28"/>
        <v>0</v>
      </c>
      <c r="S15" s="147">
        <f t="shared" si="28"/>
        <v>73320</v>
      </c>
      <c r="T15" s="125">
        <f t="shared" si="23"/>
        <v>89280</v>
      </c>
      <c r="U15" s="126">
        <f>U16</f>
        <v>0</v>
      </c>
      <c r="V15" s="126">
        <f t="shared" ref="V15:AE15" si="29">V16</f>
        <v>0</v>
      </c>
      <c r="W15" s="126">
        <f t="shared" si="29"/>
        <v>0</v>
      </c>
      <c r="X15" s="126">
        <f t="shared" si="29"/>
        <v>0</v>
      </c>
      <c r="Y15" s="126">
        <f t="shared" si="29"/>
        <v>0</v>
      </c>
      <c r="Z15" s="126">
        <f t="shared" si="29"/>
        <v>0</v>
      </c>
      <c r="AA15" s="126">
        <f t="shared" si="29"/>
        <v>0</v>
      </c>
      <c r="AB15" s="126">
        <f t="shared" si="29"/>
        <v>0</v>
      </c>
      <c r="AC15" s="126">
        <f t="shared" si="29"/>
        <v>0</v>
      </c>
      <c r="AD15" s="126">
        <f t="shared" si="29"/>
        <v>0</v>
      </c>
      <c r="AE15" s="126">
        <f t="shared" si="29"/>
        <v>89280</v>
      </c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</row>
    <row r="16" ht="20.1" customHeight="true" spans="1:205">
      <c r="A16" s="42"/>
      <c r="B16" s="42" t="s">
        <v>143</v>
      </c>
      <c r="C16" s="42" t="s">
        <v>152</v>
      </c>
      <c r="D16" s="45"/>
      <c r="E16" s="54" t="s">
        <v>153</v>
      </c>
      <c r="F16" s="125">
        <f t="shared" si="24"/>
        <v>744795</v>
      </c>
      <c r="G16" s="125">
        <f t="shared" si="25"/>
        <v>655515</v>
      </c>
      <c r="H16" s="147">
        <v>404604</v>
      </c>
      <c r="I16" s="126"/>
      <c r="J16" s="147">
        <v>38127</v>
      </c>
      <c r="K16" s="147">
        <v>84984</v>
      </c>
      <c r="L16" s="126"/>
      <c r="M16" s="126"/>
      <c r="N16" s="126"/>
      <c r="O16" s="126">
        <v>228</v>
      </c>
      <c r="P16" s="126">
        <v>54252</v>
      </c>
      <c r="Q16" s="126"/>
      <c r="R16" s="126"/>
      <c r="S16" s="126">
        <v>73320</v>
      </c>
      <c r="T16" s="125">
        <f t="shared" si="23"/>
        <v>89280</v>
      </c>
      <c r="U16" s="125"/>
      <c r="V16" s="126"/>
      <c r="W16" s="126"/>
      <c r="X16" s="126"/>
      <c r="Y16" s="126"/>
      <c r="Z16" s="126"/>
      <c r="AA16" s="126"/>
      <c r="AB16" s="126"/>
      <c r="AC16" s="126"/>
      <c r="AD16" s="147"/>
      <c r="AE16" s="126">
        <v>89280</v>
      </c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</row>
    <row r="17" ht="20.1" customHeight="true" spans="1:205">
      <c r="A17" s="43" t="s">
        <v>154</v>
      </c>
      <c r="B17" s="42"/>
      <c r="C17" s="43"/>
      <c r="D17" s="44"/>
      <c r="E17" s="53" t="s">
        <v>155</v>
      </c>
      <c r="F17" s="125">
        <f t="shared" si="24"/>
        <v>45720</v>
      </c>
      <c r="G17" s="125">
        <f t="shared" si="25"/>
        <v>9720</v>
      </c>
      <c r="H17" s="126">
        <f t="shared" ref="H17:S17" si="30">H18</f>
        <v>0</v>
      </c>
      <c r="I17" s="126">
        <f t="shared" si="30"/>
        <v>0</v>
      </c>
      <c r="J17" s="126">
        <f t="shared" si="30"/>
        <v>0</v>
      </c>
      <c r="K17" s="126">
        <f t="shared" si="30"/>
        <v>0</v>
      </c>
      <c r="L17" s="126">
        <f t="shared" si="30"/>
        <v>0</v>
      </c>
      <c r="M17" s="126">
        <f t="shared" si="30"/>
        <v>0</v>
      </c>
      <c r="N17" s="126">
        <f t="shared" si="30"/>
        <v>0</v>
      </c>
      <c r="O17" s="126">
        <f t="shared" si="30"/>
        <v>0</v>
      </c>
      <c r="P17" s="126">
        <f t="shared" si="30"/>
        <v>0</v>
      </c>
      <c r="Q17" s="126">
        <f t="shared" si="30"/>
        <v>0</v>
      </c>
      <c r="R17" s="126">
        <f t="shared" si="30"/>
        <v>0</v>
      </c>
      <c r="S17" s="126">
        <f t="shared" si="30"/>
        <v>9720</v>
      </c>
      <c r="T17" s="125">
        <f t="shared" si="23"/>
        <v>36000</v>
      </c>
      <c r="U17" s="126">
        <f t="shared" ref="U17:AE17" si="31">U18</f>
        <v>0</v>
      </c>
      <c r="V17" s="126">
        <f t="shared" si="31"/>
        <v>0</v>
      </c>
      <c r="W17" s="126">
        <f t="shared" si="31"/>
        <v>0</v>
      </c>
      <c r="X17" s="126">
        <f t="shared" si="31"/>
        <v>0</v>
      </c>
      <c r="Y17" s="126">
        <f t="shared" si="31"/>
        <v>0</v>
      </c>
      <c r="Z17" s="126">
        <f t="shared" si="31"/>
        <v>0</v>
      </c>
      <c r="AA17" s="126">
        <f t="shared" si="31"/>
        <v>0</v>
      </c>
      <c r="AB17" s="126">
        <f t="shared" si="31"/>
        <v>0</v>
      </c>
      <c r="AC17" s="126">
        <f t="shared" si="31"/>
        <v>0</v>
      </c>
      <c r="AD17" s="126">
        <f t="shared" si="31"/>
        <v>0</v>
      </c>
      <c r="AE17" s="126">
        <f t="shared" si="31"/>
        <v>36000</v>
      </c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</row>
    <row r="18" ht="20.1" customHeight="true" spans="1:205">
      <c r="A18" s="43"/>
      <c r="B18" s="43" t="s">
        <v>156</v>
      </c>
      <c r="C18" s="42" t="s">
        <v>157</v>
      </c>
      <c r="D18" s="44"/>
      <c r="E18" s="53" t="s">
        <v>158</v>
      </c>
      <c r="F18" s="125">
        <f t="shared" si="24"/>
        <v>45720</v>
      </c>
      <c r="G18" s="125">
        <f t="shared" si="25"/>
        <v>9720</v>
      </c>
      <c r="H18" s="147"/>
      <c r="I18" s="126"/>
      <c r="J18" s="147"/>
      <c r="K18" s="147"/>
      <c r="L18" s="126"/>
      <c r="M18" s="126"/>
      <c r="N18" s="126"/>
      <c r="O18" s="126"/>
      <c r="P18" s="126"/>
      <c r="Q18" s="126"/>
      <c r="R18" s="126"/>
      <c r="S18" s="125">
        <v>9720</v>
      </c>
      <c r="T18" s="125">
        <f t="shared" si="23"/>
        <v>36000</v>
      </c>
      <c r="U18" s="126"/>
      <c r="V18" s="126"/>
      <c r="W18" s="126"/>
      <c r="X18" s="126"/>
      <c r="Y18" s="126"/>
      <c r="Z18" s="126"/>
      <c r="AA18" s="126"/>
      <c r="AB18" s="126"/>
      <c r="AC18" s="126"/>
      <c r="AD18" s="147"/>
      <c r="AE18" s="126">
        <v>36000</v>
      </c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</row>
    <row r="19" ht="20.1" customHeight="true" spans="1:205">
      <c r="A19" s="42" t="s">
        <v>159</v>
      </c>
      <c r="B19" s="42"/>
      <c r="C19" s="42"/>
      <c r="D19" s="45"/>
      <c r="E19" s="54" t="s">
        <v>160</v>
      </c>
      <c r="F19" s="125">
        <f t="shared" si="24"/>
        <v>7500</v>
      </c>
      <c r="G19" s="125">
        <f t="shared" si="25"/>
        <v>7500</v>
      </c>
      <c r="H19" s="147">
        <f>SUM(H20:H20)</f>
        <v>0</v>
      </c>
      <c r="I19" s="147">
        <f t="shared" ref="I19:S19" si="32">SUM(I20:I20)</f>
        <v>0</v>
      </c>
      <c r="J19" s="147">
        <f t="shared" si="32"/>
        <v>0</v>
      </c>
      <c r="K19" s="147">
        <f t="shared" si="32"/>
        <v>0</v>
      </c>
      <c r="L19" s="147">
        <f t="shared" si="32"/>
        <v>0</v>
      </c>
      <c r="M19" s="147">
        <f t="shared" si="32"/>
        <v>0</v>
      </c>
      <c r="N19" s="147">
        <f t="shared" si="32"/>
        <v>0</v>
      </c>
      <c r="O19" s="147">
        <f t="shared" si="32"/>
        <v>0</v>
      </c>
      <c r="P19" s="147">
        <f t="shared" si="32"/>
        <v>0</v>
      </c>
      <c r="Q19" s="147">
        <f t="shared" si="32"/>
        <v>0</v>
      </c>
      <c r="R19" s="147">
        <f t="shared" si="32"/>
        <v>0</v>
      </c>
      <c r="S19" s="147">
        <f t="shared" si="32"/>
        <v>7500</v>
      </c>
      <c r="T19" s="125">
        <f t="shared" si="23"/>
        <v>0</v>
      </c>
      <c r="U19" s="126">
        <f t="shared" ref="U19:AE19" si="33">SUM(U20:U20)</f>
        <v>0</v>
      </c>
      <c r="V19" s="126">
        <f t="shared" si="33"/>
        <v>0</v>
      </c>
      <c r="W19" s="126">
        <f t="shared" si="33"/>
        <v>0</v>
      </c>
      <c r="X19" s="126">
        <f t="shared" si="33"/>
        <v>0</v>
      </c>
      <c r="Y19" s="126">
        <f t="shared" si="33"/>
        <v>0</v>
      </c>
      <c r="Z19" s="126">
        <f t="shared" si="33"/>
        <v>0</v>
      </c>
      <c r="AA19" s="126">
        <f t="shared" si="33"/>
        <v>0</v>
      </c>
      <c r="AB19" s="126">
        <f t="shared" si="33"/>
        <v>0</v>
      </c>
      <c r="AC19" s="126">
        <f t="shared" si="33"/>
        <v>0</v>
      </c>
      <c r="AD19" s="126">
        <f t="shared" si="33"/>
        <v>0</v>
      </c>
      <c r="AE19" s="126">
        <f t="shared" si="33"/>
        <v>0</v>
      </c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</row>
    <row r="20" ht="20.1" customHeight="true" spans="1:205">
      <c r="A20" s="42"/>
      <c r="B20" s="42" t="s">
        <v>139</v>
      </c>
      <c r="C20" s="42" t="s">
        <v>157</v>
      </c>
      <c r="D20" s="45"/>
      <c r="E20" s="55" t="s">
        <v>161</v>
      </c>
      <c r="F20" s="125">
        <f t="shared" si="24"/>
        <v>7500</v>
      </c>
      <c r="G20" s="125">
        <f t="shared" si="25"/>
        <v>7500</v>
      </c>
      <c r="H20" s="147"/>
      <c r="I20" s="126"/>
      <c r="J20" s="147"/>
      <c r="K20" s="147"/>
      <c r="L20" s="126"/>
      <c r="M20" s="126"/>
      <c r="N20" s="126"/>
      <c r="O20" s="126"/>
      <c r="P20" s="126"/>
      <c r="Q20" s="126"/>
      <c r="R20" s="126"/>
      <c r="S20" s="126">
        <v>7500</v>
      </c>
      <c r="T20" s="125">
        <f t="shared" si="23"/>
        <v>0</v>
      </c>
      <c r="U20" s="126"/>
      <c r="V20" s="126"/>
      <c r="W20" s="126"/>
      <c r="X20" s="126"/>
      <c r="Y20" s="126"/>
      <c r="Z20" s="126"/>
      <c r="AA20" s="126"/>
      <c r="AB20" s="126"/>
      <c r="AC20" s="126"/>
      <c r="AD20" s="147"/>
      <c r="AE20" s="126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</row>
    <row r="21" ht="20.1" customHeight="true" spans="1:205">
      <c r="A21" s="43" t="s">
        <v>162</v>
      </c>
      <c r="B21" s="43"/>
      <c r="C21" s="42"/>
      <c r="D21" s="44"/>
      <c r="E21" s="53" t="s">
        <v>163</v>
      </c>
      <c r="F21" s="125">
        <f t="shared" si="24"/>
        <v>6176010</v>
      </c>
      <c r="G21" s="125">
        <f t="shared" si="25"/>
        <v>5677158</v>
      </c>
      <c r="H21" s="147">
        <f>SUM(H22:H23)</f>
        <v>1973084</v>
      </c>
      <c r="I21" s="147">
        <f t="shared" ref="I21:S21" si="34">SUM(I22:I23)</f>
        <v>0</v>
      </c>
      <c r="J21" s="147">
        <f t="shared" si="34"/>
        <v>183802</v>
      </c>
      <c r="K21" s="147">
        <f t="shared" si="34"/>
        <v>412104</v>
      </c>
      <c r="L21" s="147">
        <f t="shared" si="34"/>
        <v>0</v>
      </c>
      <c r="M21" s="147">
        <f t="shared" si="34"/>
        <v>0</v>
      </c>
      <c r="N21" s="147">
        <f t="shared" si="34"/>
        <v>0</v>
      </c>
      <c r="O21" s="147">
        <f t="shared" si="34"/>
        <v>1092</v>
      </c>
      <c r="P21" s="147">
        <f t="shared" si="34"/>
        <v>259704</v>
      </c>
      <c r="Q21" s="147">
        <f t="shared" si="34"/>
        <v>0</v>
      </c>
      <c r="R21" s="147">
        <f t="shared" si="34"/>
        <v>0</v>
      </c>
      <c r="S21" s="147">
        <f t="shared" si="34"/>
        <v>2847372</v>
      </c>
      <c r="T21" s="125">
        <f t="shared" si="23"/>
        <v>498852</v>
      </c>
      <c r="U21" s="126">
        <f>SUM(U22:U23)</f>
        <v>8640</v>
      </c>
      <c r="V21" s="126">
        <f t="shared" ref="V21:AE21" si="35">SUM(V22:V23)</f>
        <v>0</v>
      </c>
      <c r="W21" s="126">
        <f t="shared" si="35"/>
        <v>0</v>
      </c>
      <c r="X21" s="126">
        <f t="shared" si="35"/>
        <v>0</v>
      </c>
      <c r="Y21" s="126">
        <f t="shared" si="35"/>
        <v>0</v>
      </c>
      <c r="Z21" s="126">
        <f t="shared" si="35"/>
        <v>0</v>
      </c>
      <c r="AA21" s="126">
        <f t="shared" si="35"/>
        <v>0</v>
      </c>
      <c r="AB21" s="126">
        <f t="shared" si="35"/>
        <v>0</v>
      </c>
      <c r="AC21" s="126">
        <f t="shared" si="35"/>
        <v>0</v>
      </c>
      <c r="AD21" s="126">
        <f t="shared" si="35"/>
        <v>0</v>
      </c>
      <c r="AE21" s="126">
        <f t="shared" si="35"/>
        <v>490212</v>
      </c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</row>
    <row r="22" ht="20.1" customHeight="true" spans="1:205">
      <c r="A22" s="42"/>
      <c r="B22" s="42" t="s">
        <v>143</v>
      </c>
      <c r="C22" s="42" t="s">
        <v>164</v>
      </c>
      <c r="D22" s="45"/>
      <c r="E22" s="54" t="s">
        <v>165</v>
      </c>
      <c r="F22" s="125">
        <f t="shared" si="24"/>
        <v>3758490</v>
      </c>
      <c r="G22" s="125">
        <f t="shared" si="25"/>
        <v>3259638</v>
      </c>
      <c r="H22" s="147">
        <v>1973084</v>
      </c>
      <c r="I22" s="126"/>
      <c r="J22" s="147">
        <v>183802</v>
      </c>
      <c r="K22" s="147">
        <v>412104</v>
      </c>
      <c r="L22" s="126"/>
      <c r="M22" s="126"/>
      <c r="N22" s="126"/>
      <c r="O22" s="126">
        <v>1092</v>
      </c>
      <c r="P22" s="126">
        <v>259704</v>
      </c>
      <c r="Q22" s="126"/>
      <c r="R22" s="126"/>
      <c r="S22" s="126">
        <v>429852</v>
      </c>
      <c r="T22" s="125">
        <f t="shared" si="23"/>
        <v>498852</v>
      </c>
      <c r="U22" s="126">
        <v>8640</v>
      </c>
      <c r="V22" s="126"/>
      <c r="W22" s="126"/>
      <c r="X22" s="126"/>
      <c r="Y22" s="126"/>
      <c r="Z22" s="126"/>
      <c r="AA22" s="126"/>
      <c r="AB22" s="126"/>
      <c r="AC22" s="126"/>
      <c r="AD22" s="147"/>
      <c r="AE22" s="126">
        <v>490212</v>
      </c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</row>
    <row r="23" ht="20.1" customHeight="true" spans="1:205">
      <c r="A23" s="42"/>
      <c r="B23" s="42" t="s">
        <v>166</v>
      </c>
      <c r="C23" s="42" t="s">
        <v>157</v>
      </c>
      <c r="D23" s="45"/>
      <c r="E23" s="55" t="s">
        <v>167</v>
      </c>
      <c r="F23" s="125">
        <f t="shared" si="24"/>
        <v>2417520</v>
      </c>
      <c r="G23" s="125">
        <f t="shared" si="25"/>
        <v>2417520</v>
      </c>
      <c r="H23" s="147"/>
      <c r="I23" s="126"/>
      <c r="J23" s="147"/>
      <c r="K23" s="147"/>
      <c r="L23" s="126"/>
      <c r="M23" s="126"/>
      <c r="N23" s="126"/>
      <c r="O23" s="126"/>
      <c r="P23" s="126"/>
      <c r="Q23" s="126"/>
      <c r="R23" s="126"/>
      <c r="S23" s="126">
        <v>2417520</v>
      </c>
      <c r="T23" s="125">
        <f t="shared" si="23"/>
        <v>0</v>
      </c>
      <c r="U23" s="126"/>
      <c r="V23" s="126"/>
      <c r="W23" s="126"/>
      <c r="X23" s="126"/>
      <c r="Y23" s="126"/>
      <c r="Z23" s="126"/>
      <c r="AA23" s="126"/>
      <c r="AB23" s="126"/>
      <c r="AC23" s="126"/>
      <c r="AD23" s="147"/>
      <c r="AE23" s="126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</row>
    <row r="24" ht="20.1" customHeight="true" spans="1:205">
      <c r="A24" s="46"/>
      <c r="B24" s="46"/>
      <c r="C24" s="46"/>
      <c r="D24" s="47"/>
      <c r="E24" s="56"/>
      <c r="F24" s="125"/>
      <c r="G24" s="125"/>
      <c r="H24" s="147"/>
      <c r="I24" s="147"/>
      <c r="J24" s="147"/>
      <c r="K24" s="147"/>
      <c r="L24" s="147"/>
      <c r="M24" s="147"/>
      <c r="N24" s="147"/>
      <c r="O24" s="147"/>
      <c r="P24" s="147"/>
      <c r="Q24" s="147"/>
      <c r="R24" s="147"/>
      <c r="S24" s="147"/>
      <c r="T24" s="125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</row>
    <row r="25" ht="20.1" customHeight="true" spans="1:205">
      <c r="A25" s="46"/>
      <c r="B25" s="46"/>
      <c r="C25" s="46"/>
      <c r="D25" s="47"/>
      <c r="E25" s="56"/>
      <c r="F25" s="125"/>
      <c r="G25" s="125"/>
      <c r="H25" s="147"/>
      <c r="I25" s="126"/>
      <c r="J25" s="147"/>
      <c r="K25" s="147"/>
      <c r="L25" s="126"/>
      <c r="M25" s="126"/>
      <c r="N25" s="126"/>
      <c r="O25" s="126"/>
      <c r="P25" s="126"/>
      <c r="Q25" s="126"/>
      <c r="R25" s="126"/>
      <c r="S25" s="126"/>
      <c r="T25" s="125"/>
      <c r="U25" s="126"/>
      <c r="V25" s="126"/>
      <c r="W25" s="126"/>
      <c r="X25" s="126"/>
      <c r="Y25" s="126"/>
      <c r="Z25" s="126"/>
      <c r="AA25" s="126"/>
      <c r="AB25" s="126"/>
      <c r="AC25" s="126"/>
      <c r="AD25" s="147"/>
      <c r="AE25" s="126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</row>
    <row r="26" ht="20.1" customHeight="true" spans="1:205">
      <c r="A26" s="47"/>
      <c r="B26" s="47"/>
      <c r="C26" s="47"/>
      <c r="D26" s="47"/>
      <c r="E26" s="47"/>
      <c r="F26" s="126"/>
      <c r="G26" s="126"/>
      <c r="H26" s="147"/>
      <c r="I26" s="126"/>
      <c r="J26" s="147"/>
      <c r="K26" s="147"/>
      <c r="L26" s="126"/>
      <c r="M26" s="126"/>
      <c r="N26" s="126"/>
      <c r="O26" s="126"/>
      <c r="P26" s="126"/>
      <c r="Q26" s="126"/>
      <c r="R26" s="126"/>
      <c r="S26" s="126"/>
      <c r="T26" s="125"/>
      <c r="U26" s="126"/>
      <c r="V26" s="126"/>
      <c r="W26" s="126"/>
      <c r="X26" s="126"/>
      <c r="Y26" s="126"/>
      <c r="Z26" s="126"/>
      <c r="AA26" s="126"/>
      <c r="AB26" s="126"/>
      <c r="AC26" s="126"/>
      <c r="AD26" s="147"/>
      <c r="AE26" s="1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</row>
    <row r="27" spans="1:205">
      <c r="A27"/>
      <c r="B27"/>
      <c r="C27"/>
      <c r="D27"/>
      <c r="E27"/>
      <c r="F27"/>
      <c r="G27"/>
      <c r="I27"/>
      <c r="L27"/>
      <c r="S27"/>
      <c r="T27"/>
      <c r="U27"/>
      <c r="V27"/>
      <c r="W27"/>
      <c r="X27"/>
      <c r="Y27"/>
      <c r="Z27"/>
      <c r="AA27"/>
      <c r="AB27"/>
      <c r="AC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</row>
    <row r="28" spans="1:205">
      <c r="A28"/>
      <c r="B28"/>
      <c r="C28"/>
      <c r="D28"/>
      <c r="E28"/>
      <c r="F28"/>
      <c r="G28"/>
      <c r="I28"/>
      <c r="L28"/>
      <c r="S28"/>
      <c r="T28"/>
      <c r="U28"/>
      <c r="V28"/>
      <c r="W28"/>
      <c r="X28"/>
      <c r="Y28"/>
      <c r="Z28"/>
      <c r="AA28"/>
      <c r="AB28"/>
      <c r="AC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</row>
    <row r="29" spans="1:205">
      <c r="A29"/>
      <c r="B29"/>
      <c r="C29"/>
      <c r="D29"/>
      <c r="E29"/>
      <c r="F29"/>
      <c r="G29"/>
      <c r="I29"/>
      <c r="L29"/>
      <c r="S29"/>
      <c r="T29"/>
      <c r="U29"/>
      <c r="V29"/>
      <c r="W29"/>
      <c r="X29"/>
      <c r="Y29"/>
      <c r="Z29"/>
      <c r="AA29"/>
      <c r="AB29"/>
      <c r="AC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</row>
    <row r="30" spans="1:205">
      <c r="A30"/>
      <c r="B30"/>
      <c r="C30"/>
      <c r="D30"/>
      <c r="E30"/>
      <c r="F30"/>
      <c r="G30"/>
      <c r="I30"/>
      <c r="L30"/>
      <c r="S30"/>
      <c r="T30"/>
      <c r="U30"/>
      <c r="V30"/>
      <c r="W30"/>
      <c r="X30"/>
      <c r="Y30"/>
      <c r="Z30"/>
      <c r="AA30"/>
      <c r="AB30"/>
      <c r="AC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</row>
    <row r="31" spans="1:205">
      <c r="A31"/>
      <c r="B31"/>
      <c r="C31"/>
      <c r="D31"/>
      <c r="E31"/>
      <c r="F31"/>
      <c r="G31"/>
      <c r="I31"/>
      <c r="L31"/>
      <c r="S31"/>
      <c r="T31"/>
      <c r="U31"/>
      <c r="V31"/>
      <c r="W31"/>
      <c r="X31"/>
      <c r="Y31"/>
      <c r="Z31"/>
      <c r="AA31"/>
      <c r="AB31"/>
      <c r="AC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</row>
    <row r="32" spans="1:205">
      <c r="A32"/>
      <c r="B32"/>
      <c r="C32"/>
      <c r="D32"/>
      <c r="E32"/>
      <c r="F32"/>
      <c r="G32"/>
      <c r="I32"/>
      <c r="L32"/>
      <c r="S32"/>
      <c r="T32"/>
      <c r="U32"/>
      <c r="V32"/>
      <c r="W32"/>
      <c r="X32"/>
      <c r="Y32"/>
      <c r="Z32"/>
      <c r="AA32"/>
      <c r="AB32"/>
      <c r="AC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</row>
    <row r="33" spans="1:205">
      <c r="A33"/>
      <c r="B33"/>
      <c r="C33"/>
      <c r="D33"/>
      <c r="E33"/>
      <c r="F33"/>
      <c r="G33"/>
      <c r="I33"/>
      <c r="L33"/>
      <c r="S33"/>
      <c r="T33"/>
      <c r="U33"/>
      <c r="V33"/>
      <c r="W33"/>
      <c r="X33"/>
      <c r="Y33"/>
      <c r="Z33"/>
      <c r="AA33"/>
      <c r="AB33"/>
      <c r="AC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</row>
    <row r="34" spans="1:205">
      <c r="A34"/>
      <c r="B34"/>
      <c r="C34"/>
      <c r="D34"/>
      <c r="E34"/>
      <c r="F34"/>
      <c r="G34"/>
      <c r="I34"/>
      <c r="L34"/>
      <c r="S34"/>
      <c r="T34"/>
      <c r="U34"/>
      <c r="V34"/>
      <c r="W34"/>
      <c r="X34"/>
      <c r="Y34"/>
      <c r="Z34"/>
      <c r="AA34"/>
      <c r="AB34"/>
      <c r="AC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</row>
    <row r="35" spans="1:205">
      <c r="A35"/>
      <c r="B35"/>
      <c r="C35"/>
      <c r="D35"/>
      <c r="E35"/>
      <c r="F35"/>
      <c r="G35"/>
      <c r="I35"/>
      <c r="L35"/>
      <c r="S35"/>
      <c r="T35"/>
      <c r="U35"/>
      <c r="V35"/>
      <c r="W35"/>
      <c r="X35"/>
      <c r="Y35"/>
      <c r="Z35"/>
      <c r="AA35"/>
      <c r="AB35"/>
      <c r="AC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</row>
    <row r="36" spans="1:205">
      <c r="A36"/>
      <c r="B36"/>
      <c r="C36"/>
      <c r="D36"/>
      <c r="E36"/>
      <c r="F36"/>
      <c r="G36"/>
      <c r="I36"/>
      <c r="L36"/>
      <c r="S36"/>
      <c r="T36"/>
      <c r="U36"/>
      <c r="V36"/>
      <c r="W36"/>
      <c r="X36"/>
      <c r="Y36"/>
      <c r="Z36"/>
      <c r="AA36"/>
      <c r="AB36"/>
      <c r="AC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</row>
    <row r="37" spans="1:205">
      <c r="A37"/>
      <c r="B37"/>
      <c r="C37"/>
      <c r="D37"/>
      <c r="E37"/>
      <c r="F37"/>
      <c r="G37"/>
      <c r="I37"/>
      <c r="L37"/>
      <c r="S37"/>
      <c r="T37"/>
      <c r="U37"/>
      <c r="V37"/>
      <c r="W37"/>
      <c r="X37"/>
      <c r="Y37"/>
      <c r="Z37"/>
      <c r="AA37"/>
      <c r="AB37"/>
      <c r="AC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</row>
    <row r="38" spans="1:205">
      <c r="A38"/>
      <c r="B38"/>
      <c r="C38"/>
      <c r="D38"/>
      <c r="E38"/>
      <c r="F38"/>
      <c r="G38"/>
      <c r="I38"/>
      <c r="L38"/>
      <c r="S38"/>
      <c r="T38"/>
      <c r="U38"/>
      <c r="V38"/>
      <c r="W38"/>
      <c r="X38"/>
      <c r="Y38"/>
      <c r="Z38"/>
      <c r="AA38"/>
      <c r="AB38"/>
      <c r="AC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</row>
    <row r="39" spans="1:205">
      <c r="A39"/>
      <c r="B39"/>
      <c r="C39"/>
      <c r="D39"/>
      <c r="E39"/>
      <c r="F39"/>
      <c r="G39"/>
      <c r="I39"/>
      <c r="L39"/>
      <c r="S39"/>
      <c r="T39"/>
      <c r="U39"/>
      <c r="V39"/>
      <c r="W39"/>
      <c r="X39"/>
      <c r="Y39"/>
      <c r="Z39"/>
      <c r="AA39"/>
      <c r="AB39"/>
      <c r="AC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</row>
    <row r="40" spans="1:205">
      <c r="A40"/>
      <c r="B40"/>
      <c r="C40"/>
      <c r="D40"/>
      <c r="E40"/>
      <c r="F40"/>
      <c r="G40"/>
      <c r="I40"/>
      <c r="L40"/>
      <c r="S40"/>
      <c r="T40"/>
      <c r="U40"/>
      <c r="V40"/>
      <c r="W40"/>
      <c r="X40"/>
      <c r="Y40"/>
      <c r="Z40"/>
      <c r="AA40"/>
      <c r="AB40"/>
      <c r="AC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</row>
    <row r="41" spans="1:205">
      <c r="A41"/>
      <c r="B41"/>
      <c r="C41"/>
      <c r="D41"/>
      <c r="E41"/>
      <c r="F41"/>
      <c r="G41"/>
      <c r="I41"/>
      <c r="L41"/>
      <c r="S41"/>
      <c r="T41"/>
      <c r="U41"/>
      <c r="V41"/>
      <c r="W41"/>
      <c r="X41"/>
      <c r="Y41"/>
      <c r="Z41"/>
      <c r="AA41"/>
      <c r="AB41"/>
      <c r="AC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</row>
    <row r="42" spans="1:205">
      <c r="A42"/>
      <c r="B42"/>
      <c r="C42"/>
      <c r="D42"/>
      <c r="E42"/>
      <c r="F42"/>
      <c r="G42"/>
      <c r="I42"/>
      <c r="L42"/>
      <c r="S42"/>
      <c r="T42"/>
      <c r="U42"/>
      <c r="V42"/>
      <c r="W42"/>
      <c r="X42"/>
      <c r="Y42"/>
      <c r="Z42"/>
      <c r="AA42"/>
      <c r="AB42"/>
      <c r="AC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</row>
    <row r="43" spans="1:205">
      <c r="A43"/>
      <c r="B43"/>
      <c r="C43"/>
      <c r="D43"/>
      <c r="E43"/>
      <c r="F43"/>
      <c r="G43"/>
      <c r="I43"/>
      <c r="L43"/>
      <c r="S43"/>
      <c r="T43"/>
      <c r="U43"/>
      <c r="V43"/>
      <c r="W43"/>
      <c r="X43"/>
      <c r="Y43"/>
      <c r="Z43"/>
      <c r="AA43"/>
      <c r="AB43"/>
      <c r="AC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</row>
    <row r="44" spans="1:205">
      <c r="A44"/>
      <c r="B44"/>
      <c r="C44"/>
      <c r="D44"/>
      <c r="E44"/>
      <c r="F44"/>
      <c r="G44"/>
      <c r="I44"/>
      <c r="L44"/>
      <c r="S44"/>
      <c r="T44"/>
      <c r="U44"/>
      <c r="V44"/>
      <c r="W44"/>
      <c r="X44"/>
      <c r="Y44"/>
      <c r="Z44"/>
      <c r="AA44"/>
      <c r="AB44"/>
      <c r="AC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</row>
    <row r="45" spans="1:205">
      <c r="A45"/>
      <c r="B45"/>
      <c r="C45"/>
      <c r="D45"/>
      <c r="E45"/>
      <c r="F45"/>
      <c r="G45"/>
      <c r="I45"/>
      <c r="L45"/>
      <c r="S45"/>
      <c r="T45"/>
      <c r="U45"/>
      <c r="V45"/>
      <c r="W45"/>
      <c r="X45"/>
      <c r="Y45"/>
      <c r="Z45"/>
      <c r="AA45"/>
      <c r="AB45"/>
      <c r="AC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</row>
    <row r="46" spans="1:205">
      <c r="A46"/>
      <c r="B46"/>
      <c r="C46"/>
      <c r="D46"/>
      <c r="E46"/>
      <c r="F46"/>
      <c r="G46"/>
      <c r="I46"/>
      <c r="L46"/>
      <c r="S46"/>
      <c r="T46"/>
      <c r="U46"/>
      <c r="V46"/>
      <c r="W46"/>
      <c r="X46"/>
      <c r="Y46"/>
      <c r="Z46"/>
      <c r="AA46"/>
      <c r="AB46"/>
      <c r="AC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</row>
    <row r="47" spans="1:205">
      <c r="A47"/>
      <c r="B47"/>
      <c r="C47"/>
      <c r="D47"/>
      <c r="E47"/>
      <c r="F47"/>
      <c r="G47"/>
      <c r="I47"/>
      <c r="L47"/>
      <c r="S47"/>
      <c r="T47"/>
      <c r="U47"/>
      <c r="V47"/>
      <c r="W47"/>
      <c r="X47"/>
      <c r="Y47"/>
      <c r="Z47"/>
      <c r="AA47"/>
      <c r="AB47"/>
      <c r="AC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</row>
    <row r="48" spans="1:205">
      <c r="A48"/>
      <c r="B48"/>
      <c r="C48"/>
      <c r="D48"/>
      <c r="E48"/>
      <c r="F48"/>
      <c r="G48"/>
      <c r="I48"/>
      <c r="L48"/>
      <c r="S48"/>
      <c r="T48"/>
      <c r="U48"/>
      <c r="V48"/>
      <c r="W48"/>
      <c r="X48"/>
      <c r="Y48"/>
      <c r="Z48"/>
      <c r="AA48"/>
      <c r="AB48"/>
      <c r="AC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</row>
    <row r="49" spans="1:205">
      <c r="A49"/>
      <c r="B49"/>
      <c r="C49"/>
      <c r="D49"/>
      <c r="E49"/>
      <c r="F49"/>
      <c r="G49"/>
      <c r="I49"/>
      <c r="L49"/>
      <c r="S49"/>
      <c r="T49"/>
      <c r="U49"/>
      <c r="V49"/>
      <c r="W49"/>
      <c r="X49"/>
      <c r="Y49"/>
      <c r="Z49"/>
      <c r="AA49"/>
      <c r="AB49"/>
      <c r="AC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</row>
    <row r="50" spans="1:205">
      <c r="A50"/>
      <c r="B50"/>
      <c r="C50"/>
      <c r="D50"/>
      <c r="E50"/>
      <c r="F50"/>
      <c r="G50"/>
      <c r="I50"/>
      <c r="L50"/>
      <c r="S50"/>
      <c r="T50"/>
      <c r="U50"/>
      <c r="V50"/>
      <c r="W50"/>
      <c r="X50"/>
      <c r="Y50"/>
      <c r="Z50"/>
      <c r="AA50"/>
      <c r="AB50"/>
      <c r="AC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</row>
    <row r="51" spans="1:205">
      <c r="A51"/>
      <c r="B51"/>
      <c r="C51"/>
      <c r="D51"/>
      <c r="E51"/>
      <c r="F51"/>
      <c r="G51"/>
      <c r="I51"/>
      <c r="L51"/>
      <c r="S51"/>
      <c r="T51"/>
      <c r="U51"/>
      <c r="V51"/>
      <c r="W51"/>
      <c r="X51"/>
      <c r="Y51"/>
      <c r="Z51"/>
      <c r="AA51"/>
      <c r="AB51"/>
      <c r="AC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</row>
    <row r="52" spans="1:205">
      <c r="A52"/>
      <c r="B52"/>
      <c r="C52"/>
      <c r="D52"/>
      <c r="E52"/>
      <c r="F52"/>
      <c r="G52"/>
      <c r="I52"/>
      <c r="L52"/>
      <c r="S52"/>
      <c r="T52"/>
      <c r="U52"/>
      <c r="V52"/>
      <c r="W52"/>
      <c r="X52"/>
      <c r="Y52"/>
      <c r="Z52"/>
      <c r="AA52"/>
      <c r="AB52"/>
      <c r="AC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</row>
    <row r="53" spans="1:205">
      <c r="A53"/>
      <c r="B53"/>
      <c r="C53"/>
      <c r="D53"/>
      <c r="E53"/>
      <c r="F53"/>
      <c r="G53"/>
      <c r="I53"/>
      <c r="L53"/>
      <c r="S53"/>
      <c r="T53"/>
      <c r="U53"/>
      <c r="V53"/>
      <c r="W53"/>
      <c r="X53"/>
      <c r="Y53"/>
      <c r="Z53"/>
      <c r="AA53"/>
      <c r="AB53"/>
      <c r="AC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</row>
    <row r="54" spans="1:205">
      <c r="A54"/>
      <c r="B54"/>
      <c r="C54"/>
      <c r="D54"/>
      <c r="E54"/>
      <c r="F54"/>
      <c r="G54"/>
      <c r="I54"/>
      <c r="L54"/>
      <c r="S54"/>
      <c r="T54"/>
      <c r="U54"/>
      <c r="V54"/>
      <c r="W54"/>
      <c r="X54"/>
      <c r="Y54"/>
      <c r="Z54"/>
      <c r="AA54"/>
      <c r="AB54"/>
      <c r="AC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</row>
    <row r="55" spans="1:205">
      <c r="A55"/>
      <c r="B55"/>
      <c r="C55"/>
      <c r="D55"/>
      <c r="E55"/>
      <c r="F55"/>
      <c r="G55"/>
      <c r="I55"/>
      <c r="L55"/>
      <c r="S55"/>
      <c r="T55"/>
      <c r="U55"/>
      <c r="V55"/>
      <c r="W55"/>
      <c r="X55"/>
      <c r="Y55"/>
      <c r="Z55"/>
      <c r="AA55"/>
      <c r="AB55"/>
      <c r="AC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</row>
    <row r="56" spans="1:205">
      <c r="A56"/>
      <c r="B56"/>
      <c r="C56"/>
      <c r="D56"/>
      <c r="E56"/>
      <c r="F56"/>
      <c r="G56"/>
      <c r="I56"/>
      <c r="L56"/>
      <c r="S56"/>
      <c r="T56"/>
      <c r="U56"/>
      <c r="V56"/>
      <c r="W56"/>
      <c r="X56"/>
      <c r="Y56"/>
      <c r="Z56"/>
      <c r="AA56"/>
      <c r="AB56"/>
      <c r="AC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</row>
    <row r="57" spans="1:205">
      <c r="A57"/>
      <c r="B57"/>
      <c r="C57"/>
      <c r="D57"/>
      <c r="E57"/>
      <c r="F57"/>
      <c r="G57"/>
      <c r="I57"/>
      <c r="L57"/>
      <c r="S57"/>
      <c r="T57"/>
      <c r="U57"/>
      <c r="V57"/>
      <c r="W57"/>
      <c r="X57"/>
      <c r="Y57"/>
      <c r="Z57"/>
      <c r="AA57"/>
      <c r="AB57"/>
      <c r="AC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</row>
    <row r="58" spans="1:205">
      <c r="A58"/>
      <c r="B58"/>
      <c r="C58"/>
      <c r="D58"/>
      <c r="E58"/>
      <c r="F58"/>
      <c r="G58"/>
      <c r="I58"/>
      <c r="L58"/>
      <c r="S58"/>
      <c r="T58"/>
      <c r="U58"/>
      <c r="V58"/>
      <c r="W58"/>
      <c r="X58"/>
      <c r="Y58"/>
      <c r="Z58"/>
      <c r="AA58"/>
      <c r="AB58"/>
      <c r="AC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</row>
    <row r="59" spans="1:205">
      <c r="A59"/>
      <c r="B59"/>
      <c r="C59"/>
      <c r="D59"/>
      <c r="E59"/>
      <c r="F59"/>
      <c r="G59"/>
      <c r="I59"/>
      <c r="L59"/>
      <c r="S59"/>
      <c r="T59"/>
      <c r="U59"/>
      <c r="V59"/>
      <c r="W59"/>
      <c r="X59"/>
      <c r="Y59"/>
      <c r="Z59"/>
      <c r="AA59"/>
      <c r="AB59"/>
      <c r="AC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</row>
    <row r="60" spans="1:205">
      <c r="A60"/>
      <c r="B60"/>
      <c r="C60"/>
      <c r="D60"/>
      <c r="E60"/>
      <c r="F60"/>
      <c r="G60"/>
      <c r="I60"/>
      <c r="L60"/>
      <c r="S60"/>
      <c r="T60"/>
      <c r="U60"/>
      <c r="V60"/>
      <c r="W60"/>
      <c r="X60"/>
      <c r="Y60"/>
      <c r="Z60"/>
      <c r="AA60"/>
      <c r="AB60"/>
      <c r="AC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</row>
    <row r="61" spans="1:205">
      <c r="A61"/>
      <c r="B61"/>
      <c r="C61"/>
      <c r="D61"/>
      <c r="E61"/>
      <c r="F61"/>
      <c r="G61"/>
      <c r="I61"/>
      <c r="L61"/>
      <c r="S61"/>
      <c r="T61"/>
      <c r="U61"/>
      <c r="V61"/>
      <c r="W61"/>
      <c r="X61"/>
      <c r="Y61"/>
      <c r="Z61"/>
      <c r="AA61"/>
      <c r="AB61"/>
      <c r="AC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</row>
    <row r="62" spans="1:205">
      <c r="A62"/>
      <c r="B62"/>
      <c r="C62"/>
      <c r="D62"/>
      <c r="E62"/>
      <c r="F62"/>
      <c r="G62"/>
      <c r="I62"/>
      <c r="L62"/>
      <c r="S62"/>
      <c r="T62"/>
      <c r="U62"/>
      <c r="V62"/>
      <c r="W62"/>
      <c r="X62"/>
      <c r="Y62"/>
      <c r="Z62"/>
      <c r="AA62"/>
      <c r="AB62"/>
      <c r="AC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</row>
    <row r="63" spans="1:205">
      <c r="A63"/>
      <c r="B63"/>
      <c r="C63"/>
      <c r="D63"/>
      <c r="E63"/>
      <c r="F63"/>
      <c r="G63"/>
      <c r="I63"/>
      <c r="L63"/>
      <c r="S63"/>
      <c r="T63"/>
      <c r="U63"/>
      <c r="V63"/>
      <c r="W63"/>
      <c r="X63"/>
      <c r="Y63"/>
      <c r="Z63"/>
      <c r="AA63"/>
      <c r="AB63"/>
      <c r="AC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</row>
    <row r="64" spans="1:205">
      <c r="A64"/>
      <c r="B64"/>
      <c r="C64"/>
      <c r="D64"/>
      <c r="E64"/>
      <c r="F64"/>
      <c r="G64"/>
      <c r="I64"/>
      <c r="L64"/>
      <c r="S64"/>
      <c r="T64"/>
      <c r="U64"/>
      <c r="V64"/>
      <c r="W64"/>
      <c r="X64"/>
      <c r="Y64"/>
      <c r="Z64"/>
      <c r="AA64"/>
      <c r="AB64"/>
      <c r="AC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  <c r="GH64"/>
      <c r="GI64"/>
      <c r="GJ64"/>
      <c r="GK64"/>
      <c r="GL64"/>
      <c r="GM64"/>
      <c r="GN64"/>
      <c r="GO64"/>
      <c r="GP64"/>
      <c r="GQ64"/>
      <c r="GR64"/>
      <c r="GS64"/>
      <c r="GT64"/>
      <c r="GU64"/>
      <c r="GV64"/>
      <c r="GW64"/>
    </row>
    <row r="65" spans="1:205">
      <c r="A65"/>
      <c r="B65"/>
      <c r="C65"/>
      <c r="D65"/>
      <c r="E65"/>
      <c r="F65"/>
      <c r="G65"/>
      <c r="I65"/>
      <c r="L65"/>
      <c r="S65"/>
      <c r="T65"/>
      <c r="U65"/>
      <c r="V65"/>
      <c r="W65"/>
      <c r="X65"/>
      <c r="Y65"/>
      <c r="Z65"/>
      <c r="AA65"/>
      <c r="AB65"/>
      <c r="AC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</row>
  </sheetData>
  <mergeCells count="32">
    <mergeCell ref="A4:C4"/>
    <mergeCell ref="A5:A6"/>
    <mergeCell ref="B5:B6"/>
    <mergeCell ref="C5:C6"/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</mergeCells>
  <printOptions horizontalCentered="true"/>
  <pageMargins left="0.786805555555556" right="0.393055555555556" top="0.471527777777778" bottom="0.471527777777778" header="0.313888888888889" footer="0.235416666666667"/>
  <pageSetup paperSize="9" scale="66" fitToHeight="1000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IP58"/>
  <sheetViews>
    <sheetView showGridLines="0" showZeros="0" zoomScale="90" zoomScaleNormal="90" topLeftCell="E4" workbookViewId="0">
      <selection activeCell="E11" sqref="$A11:$XFD11"/>
    </sheetView>
  </sheetViews>
  <sheetFormatPr defaultColWidth="9.16666666666667" defaultRowHeight="18.95" customHeight="true"/>
  <cols>
    <col min="1" max="1" width="4.66666666666667" style="101" customWidth="true"/>
    <col min="2" max="3" width="3.83333333333333" style="102" customWidth="true"/>
    <col min="4" max="4" width="11.5" style="103" customWidth="true"/>
    <col min="5" max="5" width="27.3333333333333" style="104" customWidth="true"/>
    <col min="6" max="6" width="20.1666666666667" style="105" customWidth="true"/>
    <col min="7" max="7" width="16.8333333333333" style="105" customWidth="true"/>
    <col min="8" max="12" width="13.1666666666667" style="105" customWidth="true"/>
    <col min="13" max="16" width="9.16666666666667" style="106" customWidth="true"/>
    <col min="17" max="17" width="13.3333333333333" style="106" customWidth="true"/>
    <col min="18" max="18" width="16" style="106" customWidth="true"/>
    <col min="19" max="19" width="9.16666666666667" style="106" customWidth="true"/>
    <col min="20" max="20" width="12.8333333333333" style="106" customWidth="true"/>
    <col min="21" max="21" width="14" style="106" customWidth="true"/>
    <col min="22" max="27" width="9.16666666666667" style="106" customWidth="true"/>
    <col min="28" max="28" width="14" style="106" customWidth="true"/>
    <col min="29" max="29" width="9.16666666666667" style="106" customWidth="true"/>
    <col min="30" max="30" width="14" style="106" customWidth="true"/>
    <col min="31" max="31" width="9.16666666666667" style="106" customWidth="true"/>
    <col min="32" max="32" width="17.5" style="105" customWidth="true"/>
    <col min="33" max="250" width="9.16666666666667" style="107" customWidth="true"/>
  </cols>
  <sheetData>
    <row r="3" ht="20.25" customHeight="true" spans="1:32">
      <c r="A3" s="108"/>
      <c r="B3" s="109"/>
      <c r="C3" s="109"/>
      <c r="D3" s="110"/>
      <c r="E3" s="120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128" t="s">
        <v>212</v>
      </c>
    </row>
    <row r="4" ht="21.75" customHeight="true" spans="1:32">
      <c r="A4" s="111" t="s">
        <v>213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Z4" s="111"/>
      <c r="AA4" s="111"/>
      <c r="AB4" s="111"/>
      <c r="AC4" s="111"/>
      <c r="AD4" s="111"/>
      <c r="AE4" s="111"/>
      <c r="AF4" s="111"/>
    </row>
    <row r="5" s="98" customFormat="true" ht="20.25" customHeight="true" spans="1:33">
      <c r="A5" s="112" t="s">
        <v>6</v>
      </c>
      <c r="B5" s="113"/>
      <c r="C5" s="113"/>
      <c r="D5" s="114"/>
      <c r="E5" s="6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128" t="s">
        <v>7</v>
      </c>
      <c r="AG5" s="6"/>
    </row>
    <row r="6" s="99" customFormat="true" ht="18.75" customHeight="true" spans="1:32">
      <c r="A6" s="115" t="s">
        <v>108</v>
      </c>
      <c r="B6" s="115"/>
      <c r="C6" s="115"/>
      <c r="D6" s="116" t="s">
        <v>80</v>
      </c>
      <c r="E6" s="21" t="s">
        <v>109</v>
      </c>
      <c r="F6" s="21" t="s">
        <v>82</v>
      </c>
      <c r="G6" s="121" t="s">
        <v>176</v>
      </c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  <c r="AC6" s="122"/>
      <c r="AD6" s="122"/>
      <c r="AE6" s="122"/>
      <c r="AF6" s="129"/>
    </row>
    <row r="7" s="99" customFormat="true" ht="35.25" customHeight="true" spans="1:32">
      <c r="A7" s="13" t="s">
        <v>112</v>
      </c>
      <c r="B7" s="13" t="s">
        <v>113</v>
      </c>
      <c r="C7" s="117" t="s">
        <v>114</v>
      </c>
      <c r="D7" s="21"/>
      <c r="E7" s="21"/>
      <c r="F7" s="12"/>
      <c r="G7" s="13" t="s">
        <v>214</v>
      </c>
      <c r="H7" s="13" t="s">
        <v>215</v>
      </c>
      <c r="I7" s="13" t="s">
        <v>216</v>
      </c>
      <c r="J7" s="127" t="s">
        <v>217</v>
      </c>
      <c r="K7" s="127" t="s">
        <v>218</v>
      </c>
      <c r="L7" s="127" t="s">
        <v>219</v>
      </c>
      <c r="M7" s="127" t="s">
        <v>220</v>
      </c>
      <c r="N7" s="127" t="s">
        <v>221</v>
      </c>
      <c r="O7" s="127" t="s">
        <v>222</v>
      </c>
      <c r="P7" s="127" t="s">
        <v>223</v>
      </c>
      <c r="Q7" s="127" t="s">
        <v>224</v>
      </c>
      <c r="R7" s="127" t="s">
        <v>225</v>
      </c>
      <c r="S7" s="127" t="s">
        <v>226</v>
      </c>
      <c r="T7" s="127" t="s">
        <v>227</v>
      </c>
      <c r="U7" s="127" t="s">
        <v>228</v>
      </c>
      <c r="V7" s="127" t="s">
        <v>229</v>
      </c>
      <c r="W7" s="127" t="s">
        <v>230</v>
      </c>
      <c r="X7" s="127" t="s">
        <v>231</v>
      </c>
      <c r="Y7" s="127" t="s">
        <v>232</v>
      </c>
      <c r="Z7" s="127" t="s">
        <v>233</v>
      </c>
      <c r="AA7" s="127" t="s">
        <v>234</v>
      </c>
      <c r="AB7" s="127" t="s">
        <v>235</v>
      </c>
      <c r="AC7" s="127" t="s">
        <v>236</v>
      </c>
      <c r="AD7" s="127" t="s">
        <v>237</v>
      </c>
      <c r="AE7" s="127" t="s">
        <v>238</v>
      </c>
      <c r="AF7" s="127" t="s">
        <v>239</v>
      </c>
    </row>
    <row r="8" s="100" customFormat="true" customHeight="true" spans="1:32">
      <c r="A8" s="118" t="s">
        <v>102</v>
      </c>
      <c r="B8" s="118" t="s">
        <v>102</v>
      </c>
      <c r="C8" s="118" t="s">
        <v>102</v>
      </c>
      <c r="D8" s="118" t="s">
        <v>102</v>
      </c>
      <c r="E8" s="118" t="s">
        <v>102</v>
      </c>
      <c r="F8" s="118">
        <v>1</v>
      </c>
      <c r="G8" s="118">
        <v>2</v>
      </c>
      <c r="H8" s="123">
        <v>3</v>
      </c>
      <c r="I8" s="118">
        <v>4</v>
      </c>
      <c r="J8" s="118">
        <v>5</v>
      </c>
      <c r="K8" s="118">
        <v>6</v>
      </c>
      <c r="L8" s="118">
        <v>7</v>
      </c>
      <c r="M8" s="123">
        <v>8</v>
      </c>
      <c r="N8" s="118">
        <v>9</v>
      </c>
      <c r="O8" s="118">
        <v>10</v>
      </c>
      <c r="P8" s="118">
        <v>11</v>
      </c>
      <c r="Q8" s="118">
        <v>12</v>
      </c>
      <c r="R8" s="118">
        <v>13</v>
      </c>
      <c r="S8" s="118">
        <v>14</v>
      </c>
      <c r="T8" s="118">
        <v>15</v>
      </c>
      <c r="U8" s="118">
        <v>16</v>
      </c>
      <c r="V8" s="118">
        <v>17</v>
      </c>
      <c r="W8" s="118">
        <v>18</v>
      </c>
      <c r="X8" s="118">
        <v>19</v>
      </c>
      <c r="Y8" s="118">
        <v>20</v>
      </c>
      <c r="Z8" s="123">
        <v>21</v>
      </c>
      <c r="AA8" s="118">
        <v>22</v>
      </c>
      <c r="AB8" s="118">
        <v>23</v>
      </c>
      <c r="AC8" s="118">
        <v>24</v>
      </c>
      <c r="AD8" s="118">
        <v>25</v>
      </c>
      <c r="AE8" s="118">
        <v>26</v>
      </c>
      <c r="AF8" s="118">
        <v>27</v>
      </c>
    </row>
    <row r="9" s="6" customFormat="true" ht="18" customHeight="true" spans="1:33">
      <c r="A9" s="119"/>
      <c r="B9" s="26"/>
      <c r="C9" s="26"/>
      <c r="D9" s="26"/>
      <c r="E9" s="50" t="s">
        <v>103</v>
      </c>
      <c r="F9" s="124">
        <f>SUM(G9:AF9)</f>
        <v>1559972</v>
      </c>
      <c r="G9" s="124">
        <f>G10+G14+G16+G18+G20+G22+G25</f>
        <v>291600</v>
      </c>
      <c r="H9" s="124">
        <f t="shared" ref="H9:S9" si="0">H10+H14+H16+H18+H20+H22+H25</f>
        <v>0</v>
      </c>
      <c r="I9" s="124">
        <f t="shared" si="0"/>
        <v>0</v>
      </c>
      <c r="J9" s="124">
        <f t="shared" si="0"/>
        <v>0</v>
      </c>
      <c r="K9" s="124">
        <f t="shared" si="0"/>
        <v>0</v>
      </c>
      <c r="L9" s="124">
        <f t="shared" si="0"/>
        <v>0</v>
      </c>
      <c r="M9" s="124">
        <f t="shared" si="0"/>
        <v>0</v>
      </c>
      <c r="N9" s="124">
        <f t="shared" si="0"/>
        <v>0</v>
      </c>
      <c r="O9" s="124">
        <f t="shared" si="0"/>
        <v>0</v>
      </c>
      <c r="P9" s="124">
        <f t="shared" si="0"/>
        <v>0</v>
      </c>
      <c r="Q9" s="124">
        <f t="shared" si="0"/>
        <v>2772</v>
      </c>
      <c r="R9" s="124">
        <f t="shared" si="0"/>
        <v>240600</v>
      </c>
      <c r="S9" s="124">
        <f t="shared" si="0"/>
        <v>0</v>
      </c>
      <c r="T9" s="124">
        <v>100000</v>
      </c>
      <c r="U9" s="124">
        <v>150000</v>
      </c>
      <c r="V9" s="124"/>
      <c r="W9" s="124"/>
      <c r="X9" s="124"/>
      <c r="Y9" s="124"/>
      <c r="Z9" s="124"/>
      <c r="AA9" s="124"/>
      <c r="AB9" s="124">
        <v>300000</v>
      </c>
      <c r="AC9" s="124"/>
      <c r="AD9" s="124">
        <v>150000</v>
      </c>
      <c r="AE9" s="124"/>
      <c r="AF9" s="124">
        <f t="shared" ref="AF9" si="1">AF10+AF14+AF16+AF18+AF20+AF22+AF25</f>
        <v>325000</v>
      </c>
      <c r="AG9" s="130"/>
    </row>
    <row r="10" ht="20.1" customHeight="true" spans="1:250">
      <c r="A10" s="42">
        <v>201</v>
      </c>
      <c r="B10" s="43"/>
      <c r="C10" s="43"/>
      <c r="D10" s="44"/>
      <c r="E10" s="53" t="s">
        <v>138</v>
      </c>
      <c r="F10" s="124">
        <f t="shared" ref="F10:F27" si="2">SUM(G10:AF10)</f>
        <v>705544</v>
      </c>
      <c r="G10" s="125">
        <f>SUM(G11:G13)</f>
        <v>176400</v>
      </c>
      <c r="H10" s="125">
        <f t="shared" ref="H10:AF10" si="3">SUM(H11:H13)</f>
        <v>0</v>
      </c>
      <c r="I10" s="125">
        <f t="shared" si="3"/>
        <v>0</v>
      </c>
      <c r="J10" s="125">
        <f t="shared" si="3"/>
        <v>0</v>
      </c>
      <c r="K10" s="125">
        <f t="shared" si="3"/>
        <v>0</v>
      </c>
      <c r="L10" s="125">
        <f t="shared" si="3"/>
        <v>0</v>
      </c>
      <c r="M10" s="125">
        <f t="shared" si="3"/>
        <v>0</v>
      </c>
      <c r="N10" s="125">
        <f t="shared" si="3"/>
        <v>0</v>
      </c>
      <c r="O10" s="125">
        <f t="shared" si="3"/>
        <v>0</v>
      </c>
      <c r="P10" s="125">
        <f t="shared" si="3"/>
        <v>0</v>
      </c>
      <c r="Q10" s="125">
        <f t="shared" si="3"/>
        <v>1344</v>
      </c>
      <c r="R10" s="125">
        <f t="shared" si="3"/>
        <v>202800</v>
      </c>
      <c r="S10" s="125">
        <f t="shared" si="3"/>
        <v>0</v>
      </c>
      <c r="T10" s="125">
        <f t="shared" si="3"/>
        <v>0</v>
      </c>
      <c r="U10" s="125">
        <f t="shared" si="3"/>
        <v>0</v>
      </c>
      <c r="V10" s="125">
        <f t="shared" si="3"/>
        <v>0</v>
      </c>
      <c r="W10" s="125">
        <f t="shared" si="3"/>
        <v>0</v>
      </c>
      <c r="X10" s="125">
        <f t="shared" si="3"/>
        <v>0</v>
      </c>
      <c r="Y10" s="125">
        <f t="shared" si="3"/>
        <v>0</v>
      </c>
      <c r="Z10" s="125">
        <f t="shared" si="3"/>
        <v>0</v>
      </c>
      <c r="AA10" s="125">
        <f t="shared" si="3"/>
        <v>0</v>
      </c>
      <c r="AB10" s="125">
        <f t="shared" si="3"/>
        <v>0</v>
      </c>
      <c r="AC10" s="125">
        <f t="shared" si="3"/>
        <v>0</v>
      </c>
      <c r="AD10" s="125">
        <f t="shared" si="3"/>
        <v>0</v>
      </c>
      <c r="AE10" s="125">
        <f t="shared" si="3"/>
        <v>0</v>
      </c>
      <c r="AF10" s="125">
        <f t="shared" si="3"/>
        <v>325000</v>
      </c>
      <c r="AG10" s="131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</row>
    <row r="11" ht="20.1" customHeight="true" spans="1:250">
      <c r="A11" s="43"/>
      <c r="B11" s="42" t="s">
        <v>139</v>
      </c>
      <c r="C11" s="43" t="s">
        <v>140</v>
      </c>
      <c r="D11" s="44"/>
      <c r="E11" s="53" t="s">
        <v>141</v>
      </c>
      <c r="F11" s="124">
        <f t="shared" si="2"/>
        <v>365344</v>
      </c>
      <c r="G11" s="125">
        <v>151200</v>
      </c>
      <c r="H11" s="126"/>
      <c r="I11" s="126"/>
      <c r="J11" s="125"/>
      <c r="K11" s="125"/>
      <c r="L11" s="125"/>
      <c r="M11" s="125"/>
      <c r="N11" s="125"/>
      <c r="O11" s="125"/>
      <c r="P11" s="125"/>
      <c r="Q11" s="125">
        <v>1344</v>
      </c>
      <c r="R11" s="125">
        <v>187800</v>
      </c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5"/>
      <c r="AD11" s="125"/>
      <c r="AE11" s="125"/>
      <c r="AF11" s="125">
        <v>25000</v>
      </c>
      <c r="AG11" s="13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</row>
    <row r="12" ht="20.1" customHeight="true" spans="1:250">
      <c r="A12" s="43"/>
      <c r="B12" s="43" t="s">
        <v>142</v>
      </c>
      <c r="C12" s="42" t="s">
        <v>143</v>
      </c>
      <c r="D12" s="44"/>
      <c r="E12" s="53" t="s">
        <v>141</v>
      </c>
      <c r="F12" s="124">
        <f t="shared" si="2"/>
        <v>33000</v>
      </c>
      <c r="G12" s="125">
        <v>18000</v>
      </c>
      <c r="H12" s="126"/>
      <c r="I12" s="126"/>
      <c r="J12" s="125"/>
      <c r="K12" s="125"/>
      <c r="L12" s="126"/>
      <c r="M12" s="125"/>
      <c r="N12" s="125"/>
      <c r="O12" s="125"/>
      <c r="P12" s="125"/>
      <c r="Q12" s="126"/>
      <c r="R12" s="125">
        <v>15000</v>
      </c>
      <c r="S12" s="125"/>
      <c r="T12" s="125"/>
      <c r="U12" s="125"/>
      <c r="V12" s="125"/>
      <c r="W12" s="125"/>
      <c r="X12" s="125"/>
      <c r="Y12" s="125"/>
      <c r="Z12" s="126"/>
      <c r="AA12" s="126"/>
      <c r="AB12" s="125"/>
      <c r="AC12" s="125"/>
      <c r="AD12" s="125"/>
      <c r="AE12" s="125"/>
      <c r="AF12" s="125"/>
      <c r="AG12" s="131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</row>
    <row r="13" ht="20.1" customHeight="true" spans="1:250">
      <c r="A13" s="42"/>
      <c r="B13" s="42" t="s">
        <v>144</v>
      </c>
      <c r="C13" s="42" t="s">
        <v>145</v>
      </c>
      <c r="D13" s="45"/>
      <c r="E13" s="54" t="s">
        <v>146</v>
      </c>
      <c r="F13" s="124">
        <f t="shared" si="2"/>
        <v>307200</v>
      </c>
      <c r="G13" s="125">
        <v>7200</v>
      </c>
      <c r="H13" s="126"/>
      <c r="I13" s="126"/>
      <c r="J13" s="125"/>
      <c r="K13" s="126"/>
      <c r="L13" s="126"/>
      <c r="M13" s="125"/>
      <c r="N13" s="125"/>
      <c r="O13" s="125"/>
      <c r="P13" s="125"/>
      <c r="Q13" s="126"/>
      <c r="R13" s="125"/>
      <c r="S13" s="125"/>
      <c r="T13" s="125"/>
      <c r="U13" s="125"/>
      <c r="V13" s="125"/>
      <c r="W13" s="125"/>
      <c r="X13" s="126"/>
      <c r="Y13" s="126"/>
      <c r="Z13" s="126"/>
      <c r="AA13" s="126"/>
      <c r="AB13" s="125"/>
      <c r="AC13" s="125"/>
      <c r="AD13" s="125"/>
      <c r="AE13" s="125"/>
      <c r="AF13" s="126">
        <v>300000</v>
      </c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</row>
    <row r="14" ht="20.1" customHeight="true" spans="1:250">
      <c r="A14" s="42" t="s">
        <v>147</v>
      </c>
      <c r="B14" s="42"/>
      <c r="C14" s="42"/>
      <c r="D14" s="45"/>
      <c r="E14" s="54" t="s">
        <v>148</v>
      </c>
      <c r="F14" s="124">
        <f t="shared" si="2"/>
        <v>37884</v>
      </c>
      <c r="G14" s="126">
        <f>G15</f>
        <v>0</v>
      </c>
      <c r="H14" s="126">
        <f t="shared" ref="H14:AF14" si="4">H15</f>
        <v>0</v>
      </c>
      <c r="I14" s="126">
        <f t="shared" si="4"/>
        <v>0</v>
      </c>
      <c r="J14" s="126">
        <f t="shared" si="4"/>
        <v>0</v>
      </c>
      <c r="K14" s="126">
        <f t="shared" si="4"/>
        <v>0</v>
      </c>
      <c r="L14" s="126">
        <f t="shared" si="4"/>
        <v>0</v>
      </c>
      <c r="M14" s="126">
        <f t="shared" si="4"/>
        <v>0</v>
      </c>
      <c r="N14" s="126">
        <f t="shared" si="4"/>
        <v>0</v>
      </c>
      <c r="O14" s="126">
        <f t="shared" si="4"/>
        <v>0</v>
      </c>
      <c r="P14" s="126">
        <f t="shared" si="4"/>
        <v>0</v>
      </c>
      <c r="Q14" s="126">
        <f t="shared" si="4"/>
        <v>84</v>
      </c>
      <c r="R14" s="126">
        <f t="shared" si="4"/>
        <v>37800</v>
      </c>
      <c r="S14" s="126">
        <f t="shared" si="4"/>
        <v>0</v>
      </c>
      <c r="T14" s="126">
        <f t="shared" si="4"/>
        <v>0</v>
      </c>
      <c r="U14" s="126">
        <f t="shared" si="4"/>
        <v>0</v>
      </c>
      <c r="V14" s="126">
        <f t="shared" si="4"/>
        <v>0</v>
      </c>
      <c r="W14" s="126">
        <f t="shared" si="4"/>
        <v>0</v>
      </c>
      <c r="X14" s="126">
        <f t="shared" si="4"/>
        <v>0</v>
      </c>
      <c r="Y14" s="126">
        <f t="shared" si="4"/>
        <v>0</v>
      </c>
      <c r="Z14" s="126">
        <f t="shared" si="4"/>
        <v>0</v>
      </c>
      <c r="AA14" s="126">
        <f t="shared" si="4"/>
        <v>0</v>
      </c>
      <c r="AB14" s="126">
        <f t="shared" si="4"/>
        <v>0</v>
      </c>
      <c r="AC14" s="126">
        <f t="shared" si="4"/>
        <v>0</v>
      </c>
      <c r="AD14" s="126">
        <f t="shared" si="4"/>
        <v>0</v>
      </c>
      <c r="AE14" s="126">
        <f t="shared" si="4"/>
        <v>0</v>
      </c>
      <c r="AF14" s="126">
        <f t="shared" si="4"/>
        <v>0</v>
      </c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</row>
    <row r="15" ht="20.1" customHeight="true" spans="1:250">
      <c r="A15" s="42"/>
      <c r="B15" s="42" t="s">
        <v>149</v>
      </c>
      <c r="C15" s="42" t="s">
        <v>143</v>
      </c>
      <c r="D15" s="45"/>
      <c r="E15" s="54" t="s">
        <v>141</v>
      </c>
      <c r="F15" s="124">
        <f t="shared" si="2"/>
        <v>37884</v>
      </c>
      <c r="G15" s="126"/>
      <c r="H15" s="126"/>
      <c r="I15" s="126"/>
      <c r="J15" s="126"/>
      <c r="K15" s="126"/>
      <c r="L15" s="126"/>
      <c r="M15" s="126"/>
      <c r="N15" s="126"/>
      <c r="O15" s="126"/>
      <c r="P15" s="126"/>
      <c r="Q15" s="126">
        <v>84</v>
      </c>
      <c r="R15" s="125">
        <v>37800</v>
      </c>
      <c r="S15" s="126"/>
      <c r="T15" s="126"/>
      <c r="U15" s="126"/>
      <c r="V15" s="126"/>
      <c r="W15" s="126"/>
      <c r="X15" s="126"/>
      <c r="Y15" s="126"/>
      <c r="Z15" s="126"/>
      <c r="AA15" s="126"/>
      <c r="AB15" s="125"/>
      <c r="AC15" s="125"/>
      <c r="AD15" s="125"/>
      <c r="AE15" s="126"/>
      <c r="AF15" s="126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</row>
    <row r="16" ht="20.1" customHeight="true" spans="1:250">
      <c r="A16" s="42" t="s">
        <v>150</v>
      </c>
      <c r="B16" s="42"/>
      <c r="C16" s="42"/>
      <c r="D16" s="45"/>
      <c r="E16" s="54" t="s">
        <v>151</v>
      </c>
      <c r="F16" s="124">
        <f t="shared" si="2"/>
        <v>21600</v>
      </c>
      <c r="G16" s="126">
        <f>G17</f>
        <v>21600</v>
      </c>
      <c r="H16" s="126">
        <f t="shared" ref="H16:AF16" si="5">H17</f>
        <v>0</v>
      </c>
      <c r="I16" s="126">
        <f t="shared" si="5"/>
        <v>0</v>
      </c>
      <c r="J16" s="126">
        <f t="shared" si="5"/>
        <v>0</v>
      </c>
      <c r="K16" s="126">
        <f t="shared" si="5"/>
        <v>0</v>
      </c>
      <c r="L16" s="126">
        <f t="shared" si="5"/>
        <v>0</v>
      </c>
      <c r="M16" s="126">
        <f t="shared" si="5"/>
        <v>0</v>
      </c>
      <c r="N16" s="126">
        <f t="shared" si="5"/>
        <v>0</v>
      </c>
      <c r="O16" s="126">
        <f t="shared" si="5"/>
        <v>0</v>
      </c>
      <c r="P16" s="126">
        <f t="shared" si="5"/>
        <v>0</v>
      </c>
      <c r="Q16" s="126">
        <f t="shared" si="5"/>
        <v>0</v>
      </c>
      <c r="R16" s="126">
        <f t="shared" si="5"/>
        <v>0</v>
      </c>
      <c r="S16" s="126">
        <f t="shared" si="5"/>
        <v>0</v>
      </c>
      <c r="T16" s="126">
        <f t="shared" si="5"/>
        <v>0</v>
      </c>
      <c r="U16" s="126">
        <f t="shared" si="5"/>
        <v>0</v>
      </c>
      <c r="V16" s="126">
        <f t="shared" si="5"/>
        <v>0</v>
      </c>
      <c r="W16" s="126">
        <f t="shared" si="5"/>
        <v>0</v>
      </c>
      <c r="X16" s="126">
        <f t="shared" si="5"/>
        <v>0</v>
      </c>
      <c r="Y16" s="126">
        <f t="shared" si="5"/>
        <v>0</v>
      </c>
      <c r="Z16" s="126">
        <f t="shared" si="5"/>
        <v>0</v>
      </c>
      <c r="AA16" s="126">
        <f t="shared" si="5"/>
        <v>0</v>
      </c>
      <c r="AB16" s="126">
        <f t="shared" si="5"/>
        <v>0</v>
      </c>
      <c r="AC16" s="126">
        <f t="shared" si="5"/>
        <v>0</v>
      </c>
      <c r="AD16" s="126">
        <f t="shared" si="5"/>
        <v>0</v>
      </c>
      <c r="AE16" s="126">
        <f t="shared" si="5"/>
        <v>0</v>
      </c>
      <c r="AF16" s="126">
        <f t="shared" si="5"/>
        <v>0</v>
      </c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</row>
    <row r="17" ht="20.1" customHeight="true" spans="1:250">
      <c r="A17" s="42"/>
      <c r="B17" s="42" t="s">
        <v>143</v>
      </c>
      <c r="C17" s="42" t="s">
        <v>152</v>
      </c>
      <c r="D17" s="45"/>
      <c r="E17" s="54" t="s">
        <v>153</v>
      </c>
      <c r="F17" s="124">
        <f t="shared" si="2"/>
        <v>21600</v>
      </c>
      <c r="G17" s="126">
        <v>21600</v>
      </c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</row>
    <row r="18" ht="20.1" customHeight="true" spans="1:250">
      <c r="A18" s="43" t="s">
        <v>154</v>
      </c>
      <c r="B18" s="42"/>
      <c r="C18" s="43"/>
      <c r="D18" s="44"/>
      <c r="E18" s="53" t="s">
        <v>155</v>
      </c>
      <c r="F18" s="124">
        <f t="shared" si="2"/>
        <v>504</v>
      </c>
      <c r="G18" s="126">
        <f>G19</f>
        <v>0</v>
      </c>
      <c r="H18" s="126">
        <f t="shared" ref="H18:AF18" si="6">H19</f>
        <v>0</v>
      </c>
      <c r="I18" s="126">
        <f t="shared" si="6"/>
        <v>0</v>
      </c>
      <c r="J18" s="126">
        <f t="shared" si="6"/>
        <v>0</v>
      </c>
      <c r="K18" s="126">
        <f t="shared" si="6"/>
        <v>0</v>
      </c>
      <c r="L18" s="126">
        <f t="shared" si="6"/>
        <v>0</v>
      </c>
      <c r="M18" s="126">
        <f t="shared" si="6"/>
        <v>0</v>
      </c>
      <c r="N18" s="126">
        <f t="shared" si="6"/>
        <v>0</v>
      </c>
      <c r="O18" s="126">
        <f t="shared" si="6"/>
        <v>0</v>
      </c>
      <c r="P18" s="126">
        <f t="shared" si="6"/>
        <v>0</v>
      </c>
      <c r="Q18" s="126">
        <f t="shared" si="6"/>
        <v>504</v>
      </c>
      <c r="R18" s="126">
        <f t="shared" si="6"/>
        <v>0</v>
      </c>
      <c r="S18" s="126">
        <f t="shared" si="6"/>
        <v>0</v>
      </c>
      <c r="T18" s="126">
        <f t="shared" si="6"/>
        <v>0</v>
      </c>
      <c r="U18" s="126">
        <f t="shared" si="6"/>
        <v>0</v>
      </c>
      <c r="V18" s="126">
        <f t="shared" si="6"/>
        <v>0</v>
      </c>
      <c r="W18" s="126">
        <f t="shared" si="6"/>
        <v>0</v>
      </c>
      <c r="X18" s="126">
        <f t="shared" si="6"/>
        <v>0</v>
      </c>
      <c r="Y18" s="126">
        <f t="shared" si="6"/>
        <v>0</v>
      </c>
      <c r="Z18" s="126">
        <f t="shared" si="6"/>
        <v>0</v>
      </c>
      <c r="AA18" s="126">
        <f t="shared" si="6"/>
        <v>0</v>
      </c>
      <c r="AB18" s="126">
        <f t="shared" si="6"/>
        <v>0</v>
      </c>
      <c r="AC18" s="126">
        <f t="shared" si="6"/>
        <v>0</v>
      </c>
      <c r="AD18" s="126">
        <f t="shared" si="6"/>
        <v>0</v>
      </c>
      <c r="AE18" s="126">
        <f t="shared" si="6"/>
        <v>0</v>
      </c>
      <c r="AF18" s="126">
        <f t="shared" si="6"/>
        <v>0</v>
      </c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</row>
    <row r="19" ht="20.1" customHeight="true" spans="1:250">
      <c r="A19" s="43"/>
      <c r="B19" s="43" t="s">
        <v>156</v>
      </c>
      <c r="C19" s="42" t="s">
        <v>157</v>
      </c>
      <c r="D19" s="44"/>
      <c r="E19" s="53" t="s">
        <v>158</v>
      </c>
      <c r="F19" s="124">
        <f t="shared" si="2"/>
        <v>504</v>
      </c>
      <c r="G19" s="126"/>
      <c r="H19" s="126"/>
      <c r="I19" s="126"/>
      <c r="J19" s="126"/>
      <c r="K19" s="126"/>
      <c r="L19" s="126"/>
      <c r="M19" s="126"/>
      <c r="N19" s="126"/>
      <c r="O19" s="126"/>
      <c r="P19" s="126"/>
      <c r="Q19" s="126">
        <v>504</v>
      </c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</row>
    <row r="20" ht="20.1" customHeight="true" spans="1:250">
      <c r="A20" s="42" t="s">
        <v>159</v>
      </c>
      <c r="B20" s="42"/>
      <c r="C20" s="42"/>
      <c r="D20" s="45"/>
      <c r="E20" s="54" t="s">
        <v>160</v>
      </c>
      <c r="F20" s="124">
        <f t="shared" si="2"/>
        <v>0</v>
      </c>
      <c r="G20" s="126">
        <f>SUM(G21:G21)</f>
        <v>0</v>
      </c>
      <c r="H20" s="126">
        <f t="shared" ref="H20:AF20" si="7">SUM(H21:H21)</f>
        <v>0</v>
      </c>
      <c r="I20" s="126">
        <f t="shared" si="7"/>
        <v>0</v>
      </c>
      <c r="J20" s="126">
        <f t="shared" si="7"/>
        <v>0</v>
      </c>
      <c r="K20" s="126">
        <f t="shared" si="7"/>
        <v>0</v>
      </c>
      <c r="L20" s="126">
        <f t="shared" si="7"/>
        <v>0</v>
      </c>
      <c r="M20" s="126">
        <f t="shared" si="7"/>
        <v>0</v>
      </c>
      <c r="N20" s="126">
        <f t="shared" si="7"/>
        <v>0</v>
      </c>
      <c r="O20" s="126">
        <f t="shared" si="7"/>
        <v>0</v>
      </c>
      <c r="P20" s="126">
        <f t="shared" si="7"/>
        <v>0</v>
      </c>
      <c r="Q20" s="126">
        <f t="shared" si="7"/>
        <v>0</v>
      </c>
      <c r="R20" s="126">
        <f t="shared" si="7"/>
        <v>0</v>
      </c>
      <c r="S20" s="126">
        <f t="shared" si="7"/>
        <v>0</v>
      </c>
      <c r="T20" s="126">
        <f t="shared" si="7"/>
        <v>0</v>
      </c>
      <c r="U20" s="126">
        <f t="shared" si="7"/>
        <v>0</v>
      </c>
      <c r="V20" s="126">
        <f t="shared" si="7"/>
        <v>0</v>
      </c>
      <c r="W20" s="126">
        <f t="shared" si="7"/>
        <v>0</v>
      </c>
      <c r="X20" s="126">
        <f t="shared" si="7"/>
        <v>0</v>
      </c>
      <c r="Y20" s="126">
        <f t="shared" si="7"/>
        <v>0</v>
      </c>
      <c r="Z20" s="126">
        <f t="shared" si="7"/>
        <v>0</v>
      </c>
      <c r="AA20" s="126">
        <f t="shared" si="7"/>
        <v>0</v>
      </c>
      <c r="AB20" s="126">
        <f t="shared" si="7"/>
        <v>0</v>
      </c>
      <c r="AC20" s="126">
        <f t="shared" si="7"/>
        <v>0</v>
      </c>
      <c r="AD20" s="126">
        <f t="shared" si="7"/>
        <v>0</v>
      </c>
      <c r="AE20" s="126">
        <f t="shared" si="7"/>
        <v>0</v>
      </c>
      <c r="AF20" s="126">
        <f t="shared" si="7"/>
        <v>0</v>
      </c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</row>
    <row r="21" ht="20.1" customHeight="true" spans="1:250">
      <c r="A21" s="42"/>
      <c r="B21" s="42" t="s">
        <v>139</v>
      </c>
      <c r="C21" s="42" t="s">
        <v>157</v>
      </c>
      <c r="D21" s="45"/>
      <c r="E21" s="55" t="s">
        <v>161</v>
      </c>
      <c r="F21" s="124">
        <f t="shared" si="2"/>
        <v>0</v>
      </c>
      <c r="G21" s="126"/>
      <c r="H21" s="126"/>
      <c r="I21" s="126"/>
      <c r="J21" s="126"/>
      <c r="K21" s="126"/>
      <c r="L21" s="126"/>
      <c r="M21" s="126"/>
      <c r="N21" s="126"/>
      <c r="O21" s="126"/>
      <c r="P21" s="126"/>
      <c r="Q21" s="126"/>
      <c r="R21" s="126"/>
      <c r="S21" s="126"/>
      <c r="T21" s="126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</row>
    <row r="22" ht="20.1" customHeight="true" spans="1:250">
      <c r="A22" s="43" t="s">
        <v>162</v>
      </c>
      <c r="B22" s="43"/>
      <c r="C22" s="42"/>
      <c r="D22" s="44"/>
      <c r="E22" s="53" t="s">
        <v>163</v>
      </c>
      <c r="F22" s="124">
        <f t="shared" si="2"/>
        <v>94440</v>
      </c>
      <c r="G22" s="126">
        <f>SUM(G23:G24)</f>
        <v>93600</v>
      </c>
      <c r="H22" s="126">
        <f t="shared" ref="H22:AF22" si="8">SUM(H23:H24)</f>
        <v>0</v>
      </c>
      <c r="I22" s="126">
        <f t="shared" si="8"/>
        <v>0</v>
      </c>
      <c r="J22" s="126">
        <f t="shared" si="8"/>
        <v>0</v>
      </c>
      <c r="K22" s="126">
        <f t="shared" si="8"/>
        <v>0</v>
      </c>
      <c r="L22" s="126">
        <f t="shared" si="8"/>
        <v>0</v>
      </c>
      <c r="M22" s="126">
        <f t="shared" si="8"/>
        <v>0</v>
      </c>
      <c r="N22" s="126">
        <f t="shared" si="8"/>
        <v>0</v>
      </c>
      <c r="O22" s="126">
        <f t="shared" si="8"/>
        <v>0</v>
      </c>
      <c r="P22" s="126">
        <f t="shared" si="8"/>
        <v>0</v>
      </c>
      <c r="Q22" s="126">
        <f t="shared" si="8"/>
        <v>840</v>
      </c>
      <c r="R22" s="126">
        <f t="shared" si="8"/>
        <v>0</v>
      </c>
      <c r="S22" s="126">
        <f t="shared" si="8"/>
        <v>0</v>
      </c>
      <c r="T22" s="126">
        <f t="shared" si="8"/>
        <v>0</v>
      </c>
      <c r="U22" s="126">
        <f t="shared" si="8"/>
        <v>0</v>
      </c>
      <c r="V22" s="126">
        <f t="shared" si="8"/>
        <v>0</v>
      </c>
      <c r="W22" s="126">
        <f t="shared" si="8"/>
        <v>0</v>
      </c>
      <c r="X22" s="126">
        <f t="shared" si="8"/>
        <v>0</v>
      </c>
      <c r="Y22" s="126">
        <f t="shared" si="8"/>
        <v>0</v>
      </c>
      <c r="Z22" s="126">
        <f t="shared" si="8"/>
        <v>0</v>
      </c>
      <c r="AA22" s="126">
        <f t="shared" si="8"/>
        <v>0</v>
      </c>
      <c r="AB22" s="126">
        <f t="shared" si="8"/>
        <v>0</v>
      </c>
      <c r="AC22" s="126">
        <f t="shared" si="8"/>
        <v>0</v>
      </c>
      <c r="AD22" s="126">
        <f t="shared" si="8"/>
        <v>0</v>
      </c>
      <c r="AE22" s="126">
        <f t="shared" si="8"/>
        <v>0</v>
      </c>
      <c r="AF22" s="126">
        <f t="shared" si="8"/>
        <v>0</v>
      </c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</row>
    <row r="23" ht="20.1" customHeight="true" spans="1:250">
      <c r="A23" s="42"/>
      <c r="B23" s="42" t="s">
        <v>143</v>
      </c>
      <c r="C23" s="42" t="s">
        <v>164</v>
      </c>
      <c r="D23" s="45"/>
      <c r="E23" s="54" t="s">
        <v>165</v>
      </c>
      <c r="F23" s="124">
        <f t="shared" si="2"/>
        <v>94440</v>
      </c>
      <c r="G23" s="126">
        <v>93600</v>
      </c>
      <c r="H23" s="126"/>
      <c r="I23" s="126"/>
      <c r="J23" s="126"/>
      <c r="K23" s="126"/>
      <c r="L23" s="126"/>
      <c r="M23" s="126"/>
      <c r="N23" s="126"/>
      <c r="O23" s="126"/>
      <c r="P23" s="126"/>
      <c r="Q23" s="126">
        <v>840</v>
      </c>
      <c r="R23" s="126"/>
      <c r="S23" s="126"/>
      <c r="T23" s="126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</row>
    <row r="24" ht="20.1" customHeight="true" spans="1:250">
      <c r="A24" s="42"/>
      <c r="B24" s="42" t="s">
        <v>166</v>
      </c>
      <c r="C24" s="42" t="s">
        <v>157</v>
      </c>
      <c r="D24" s="45"/>
      <c r="E24" s="55" t="s">
        <v>167</v>
      </c>
      <c r="F24" s="124">
        <f t="shared" si="2"/>
        <v>0</v>
      </c>
      <c r="G24" s="126"/>
      <c r="H24" s="126"/>
      <c r="I24" s="126"/>
      <c r="J24" s="126"/>
      <c r="K24" s="126"/>
      <c r="L24" s="126"/>
      <c r="M24" s="126"/>
      <c r="N24" s="126"/>
      <c r="O24" s="126"/>
      <c r="P24" s="126"/>
      <c r="Q24" s="126"/>
      <c r="R24" s="126"/>
      <c r="S24" s="126"/>
      <c r="T24" s="126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</row>
    <row r="25" ht="20.1" customHeight="true" spans="1:250">
      <c r="A25" s="46"/>
      <c r="B25" s="46"/>
      <c r="C25" s="46"/>
      <c r="D25" s="47"/>
      <c r="E25" s="56"/>
      <c r="F25" s="124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</row>
    <row r="26" ht="20.1" customHeight="true" spans="1:250">
      <c r="A26" s="46"/>
      <c r="B26" s="46"/>
      <c r="C26" s="46"/>
      <c r="D26" s="47"/>
      <c r="E26" s="56"/>
      <c r="F26" s="124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</row>
    <row r="27" customHeight="true" spans="1:250">
      <c r="A27"/>
      <c r="B27"/>
      <c r="C27"/>
      <c r="D27"/>
      <c r="E27"/>
      <c r="F27"/>
      <c r="G27"/>
      <c r="H27"/>
      <c r="I27"/>
      <c r="J27"/>
      <c r="K27"/>
      <c r="L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</row>
    <row r="28" customHeight="true" spans="1:250">
      <c r="A28"/>
      <c r="B28"/>
      <c r="C28"/>
      <c r="D28"/>
      <c r="E28"/>
      <c r="F28"/>
      <c r="G28"/>
      <c r="H28"/>
      <c r="I28"/>
      <c r="J28"/>
      <c r="K28"/>
      <c r="L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</row>
    <row r="29" customHeight="true" spans="1:250">
      <c r="A29"/>
      <c r="B29"/>
      <c r="C29"/>
      <c r="D29"/>
      <c r="E29"/>
      <c r="F29"/>
      <c r="G29"/>
      <c r="H29"/>
      <c r="I29"/>
      <c r="J29"/>
      <c r="K29"/>
      <c r="L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</row>
    <row r="30" customHeight="true" spans="1:250">
      <c r="A30"/>
      <c r="B30"/>
      <c r="C30"/>
      <c r="D30"/>
      <c r="E30"/>
      <c r="F30"/>
      <c r="G30"/>
      <c r="H30"/>
      <c r="I30"/>
      <c r="J30"/>
      <c r="K30"/>
      <c r="L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</row>
    <row r="31" customHeight="true" spans="1:250">
      <c r="A31"/>
      <c r="B31"/>
      <c r="C31"/>
      <c r="D31"/>
      <c r="E31"/>
      <c r="F31"/>
      <c r="G31"/>
      <c r="H31"/>
      <c r="I31"/>
      <c r="J31"/>
      <c r="K31"/>
      <c r="L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</row>
    <row r="32" customHeight="true" spans="1:250">
      <c r="A32"/>
      <c r="B32"/>
      <c r="C32"/>
      <c r="D32"/>
      <c r="E32"/>
      <c r="F32"/>
      <c r="G32"/>
      <c r="H32"/>
      <c r="I32"/>
      <c r="J32"/>
      <c r="K32"/>
      <c r="L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</row>
    <row r="33" customHeight="true" spans="1:250">
      <c r="A33"/>
      <c r="B33"/>
      <c r="C33"/>
      <c r="D33"/>
      <c r="E33"/>
      <c r="F33"/>
      <c r="G33"/>
      <c r="H33"/>
      <c r="I33"/>
      <c r="J33"/>
      <c r="K33"/>
      <c r="L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</row>
    <row r="34" customHeight="true" spans="1:250">
      <c r="A34"/>
      <c r="B34"/>
      <c r="C34"/>
      <c r="D34"/>
      <c r="E34"/>
      <c r="F34"/>
      <c r="G34"/>
      <c r="H34"/>
      <c r="I34"/>
      <c r="J34"/>
      <c r="K34"/>
      <c r="L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</row>
    <row r="35" customHeight="true" spans="1:250">
      <c r="A35"/>
      <c r="B35"/>
      <c r="C35"/>
      <c r="D35"/>
      <c r="E35"/>
      <c r="F35"/>
      <c r="G35"/>
      <c r="H35"/>
      <c r="I35"/>
      <c r="J35"/>
      <c r="K35"/>
      <c r="L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</row>
    <row r="36" customHeight="true" spans="1:250">
      <c r="A36"/>
      <c r="B36"/>
      <c r="C36"/>
      <c r="D36"/>
      <c r="E36"/>
      <c r="F36"/>
      <c r="G36"/>
      <c r="H36"/>
      <c r="I36"/>
      <c r="J36"/>
      <c r="K36"/>
      <c r="L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</row>
    <row r="37" customHeight="true" spans="1:250">
      <c r="A37"/>
      <c r="B37"/>
      <c r="C37"/>
      <c r="D37"/>
      <c r="E37"/>
      <c r="F37"/>
      <c r="G37"/>
      <c r="H37"/>
      <c r="I37"/>
      <c r="J37"/>
      <c r="K37"/>
      <c r="L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</row>
    <row r="38" customHeight="true" spans="1:250">
      <c r="A38"/>
      <c r="B38"/>
      <c r="C38"/>
      <c r="D38"/>
      <c r="E38"/>
      <c r="F38"/>
      <c r="G38"/>
      <c r="H38"/>
      <c r="I38"/>
      <c r="J38"/>
      <c r="K38"/>
      <c r="L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</row>
    <row r="39" customHeight="true" spans="1:250">
      <c r="A39"/>
      <c r="B39"/>
      <c r="C39"/>
      <c r="D39"/>
      <c r="E39"/>
      <c r="F39"/>
      <c r="G39"/>
      <c r="H39"/>
      <c r="I39"/>
      <c r="J39"/>
      <c r="K39"/>
      <c r="L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</row>
    <row r="40" customHeight="true" spans="1:250">
      <c r="A40"/>
      <c r="B40"/>
      <c r="C40"/>
      <c r="D40"/>
      <c r="E40"/>
      <c r="F40"/>
      <c r="G40"/>
      <c r="H40"/>
      <c r="I40"/>
      <c r="J40"/>
      <c r="K40"/>
      <c r="L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</row>
    <row r="41" customHeight="true" spans="1:250">
      <c r="A41"/>
      <c r="B41"/>
      <c r="C41"/>
      <c r="D41"/>
      <c r="E41"/>
      <c r="F41"/>
      <c r="G41"/>
      <c r="H41"/>
      <c r="I41"/>
      <c r="J41"/>
      <c r="K41"/>
      <c r="L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</row>
    <row r="42" customHeight="true" spans="1:250">
      <c r="A42"/>
      <c r="B42"/>
      <c r="C42"/>
      <c r="D42"/>
      <c r="E42"/>
      <c r="F42"/>
      <c r="G42"/>
      <c r="H42"/>
      <c r="I42"/>
      <c r="J42"/>
      <c r="K42"/>
      <c r="L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</row>
    <row r="43" customHeight="true" spans="1:250">
      <c r="A43"/>
      <c r="B43"/>
      <c r="C43"/>
      <c r="D43"/>
      <c r="E43"/>
      <c r="F43"/>
      <c r="G43"/>
      <c r="H43"/>
      <c r="I43"/>
      <c r="J43"/>
      <c r="K43"/>
      <c r="L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</row>
    <row r="44" customHeight="true" spans="1:250">
      <c r="A44"/>
      <c r="B44"/>
      <c r="C44"/>
      <c r="D44"/>
      <c r="E44"/>
      <c r="F44"/>
      <c r="G44"/>
      <c r="H44"/>
      <c r="I44"/>
      <c r="J44"/>
      <c r="K44"/>
      <c r="L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</row>
    <row r="45" customHeight="true" spans="1:250">
      <c r="A45"/>
      <c r="B45"/>
      <c r="C45"/>
      <c r="D45"/>
      <c r="E45"/>
      <c r="F45"/>
      <c r="G45"/>
      <c r="H45"/>
      <c r="I45"/>
      <c r="J45"/>
      <c r="K45"/>
      <c r="L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</row>
    <row r="46" customHeight="true" spans="1:250">
      <c r="A46"/>
      <c r="B46"/>
      <c r="C46"/>
      <c r="D46"/>
      <c r="E46"/>
      <c r="F46"/>
      <c r="G46"/>
      <c r="H46"/>
      <c r="I46"/>
      <c r="J46"/>
      <c r="K46"/>
      <c r="L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</row>
    <row r="47" customHeight="true" spans="1:250">
      <c r="A47"/>
      <c r="B47"/>
      <c r="C47"/>
      <c r="D47"/>
      <c r="E47"/>
      <c r="F47"/>
      <c r="G47"/>
      <c r="H47"/>
      <c r="I47"/>
      <c r="J47"/>
      <c r="K47"/>
      <c r="L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</row>
    <row r="48" customHeight="true" spans="1:250">
      <c r="A48"/>
      <c r="B48"/>
      <c r="C48"/>
      <c r="D48"/>
      <c r="E48"/>
      <c r="F48"/>
      <c r="G48"/>
      <c r="H48"/>
      <c r="I48"/>
      <c r="J48"/>
      <c r="K48"/>
      <c r="L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</row>
    <row r="49" customHeight="true" spans="1:250">
      <c r="A49"/>
      <c r="B49"/>
      <c r="C49"/>
      <c r="D49"/>
      <c r="E49"/>
      <c r="F49"/>
      <c r="G49"/>
      <c r="H49"/>
      <c r="I49"/>
      <c r="J49"/>
      <c r="K49"/>
      <c r="L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</row>
    <row r="50" customHeight="true" spans="1:250">
      <c r="A50"/>
      <c r="B50"/>
      <c r="C50"/>
      <c r="D50"/>
      <c r="E50"/>
      <c r="F50"/>
      <c r="G50"/>
      <c r="H50"/>
      <c r="I50"/>
      <c r="J50"/>
      <c r="K50"/>
      <c r="L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</row>
    <row r="51" customHeight="true" spans="1:250">
      <c r="A51"/>
      <c r="B51"/>
      <c r="C51"/>
      <c r="D51"/>
      <c r="E51"/>
      <c r="F51"/>
      <c r="G51"/>
      <c r="H51"/>
      <c r="I51"/>
      <c r="J51"/>
      <c r="K51"/>
      <c r="L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</row>
    <row r="52" customHeight="true" spans="1:250">
      <c r="A52"/>
      <c r="B52"/>
      <c r="C52"/>
      <c r="D52"/>
      <c r="E52"/>
      <c r="F52"/>
      <c r="G52"/>
      <c r="H52"/>
      <c r="I52"/>
      <c r="J52"/>
      <c r="K52"/>
      <c r="L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</row>
    <row r="53" customHeight="true" spans="1:250">
      <c r="A53"/>
      <c r="B53"/>
      <c r="C53"/>
      <c r="D53"/>
      <c r="E53"/>
      <c r="F53"/>
      <c r="G53"/>
      <c r="H53"/>
      <c r="I53"/>
      <c r="J53"/>
      <c r="K53"/>
      <c r="L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</row>
    <row r="54" customHeight="true" spans="1:250">
      <c r="A54"/>
      <c r="B54"/>
      <c r="C54"/>
      <c r="D54"/>
      <c r="E54"/>
      <c r="F54"/>
      <c r="G54"/>
      <c r="H54"/>
      <c r="I54"/>
      <c r="J54"/>
      <c r="K54"/>
      <c r="L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</row>
    <row r="55" customHeight="true" spans="1:250">
      <c r="A55"/>
      <c r="B55"/>
      <c r="C55"/>
      <c r="D55"/>
      <c r="E55"/>
      <c r="F55"/>
      <c r="G55"/>
      <c r="H55"/>
      <c r="I55"/>
      <c r="J55"/>
      <c r="K55"/>
      <c r="L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</row>
    <row r="56" customHeight="true" spans="1:250">
      <c r="A56"/>
      <c r="B56"/>
      <c r="C56"/>
      <c r="D56"/>
      <c r="E56"/>
      <c r="F56"/>
      <c r="G56"/>
      <c r="H56"/>
      <c r="I56"/>
      <c r="J56"/>
      <c r="K56"/>
      <c r="L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  <c r="IH56"/>
      <c r="II56"/>
      <c r="IJ56"/>
      <c r="IK56"/>
      <c r="IL56"/>
      <c r="IM56"/>
      <c r="IN56"/>
      <c r="IO56"/>
      <c r="IP56"/>
    </row>
    <row r="57" customHeight="true" spans="1:250">
      <c r="A57"/>
      <c r="B57"/>
      <c r="C57"/>
      <c r="D57"/>
      <c r="E57"/>
      <c r="F57"/>
      <c r="G57"/>
      <c r="H57"/>
      <c r="I57"/>
      <c r="J57"/>
      <c r="K57"/>
      <c r="L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  <c r="IH57"/>
      <c r="II57"/>
      <c r="IJ57"/>
      <c r="IK57"/>
      <c r="IL57"/>
      <c r="IM57"/>
      <c r="IN57"/>
      <c r="IO57"/>
      <c r="IP57"/>
    </row>
    <row r="58" customHeight="true" spans="1:250">
      <c r="A58"/>
      <c r="B58"/>
      <c r="C58"/>
      <c r="D58"/>
      <c r="E58"/>
      <c r="F58"/>
      <c r="G58"/>
      <c r="H58"/>
      <c r="I58"/>
      <c r="J58"/>
      <c r="K58"/>
      <c r="L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/>
      <c r="IE58"/>
      <c r="IF58"/>
      <c r="IG58"/>
      <c r="IH58"/>
      <c r="II58"/>
      <c r="IJ58"/>
      <c r="IK58"/>
      <c r="IL58"/>
      <c r="IM58"/>
      <c r="IN58"/>
      <c r="IO58"/>
      <c r="IP58"/>
    </row>
  </sheetData>
  <mergeCells count="4">
    <mergeCell ref="A6:C6"/>
    <mergeCell ref="D6:D7"/>
    <mergeCell ref="E6:E7"/>
    <mergeCell ref="F6:F7"/>
  </mergeCells>
  <printOptions horizontalCentered="true"/>
  <pageMargins left="0.786805555555556" right="0.393055555555556" top="0.471527777777778" bottom="0.471527777777778" header="0.313888888888889" footer="0.235416666666667"/>
  <pageSetup paperSize="9" fitToHeight="10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X30"/>
  <sheetViews>
    <sheetView showGridLines="0" showZeros="0" topLeftCell="G1" workbookViewId="0">
      <selection activeCell="I6" sqref="I6:K6"/>
    </sheetView>
  </sheetViews>
  <sheetFormatPr defaultColWidth="9" defaultRowHeight="14.25" customHeight="true"/>
  <cols>
    <col min="1" max="2" width="5.33333333333333" customWidth="true"/>
    <col min="3" max="3" width="5.16666666666667" customWidth="true"/>
    <col min="4" max="4" width="11.3333333333333" customWidth="true"/>
    <col min="5" max="5" width="44.8333333333333" customWidth="true"/>
    <col min="6" max="6" width="13.8333333333333" customWidth="true"/>
    <col min="7" max="7" width="12.6666666666667" customWidth="true"/>
    <col min="8" max="8" width="18.6666666666667" customWidth="true"/>
    <col min="9" max="9" width="17.8333333333333" customWidth="true"/>
    <col min="10" max="10" width="19.5" customWidth="true"/>
    <col min="11" max="11" width="14.5" customWidth="true"/>
    <col min="12" max="12" width="10.3333333333333" customWidth="true"/>
    <col min="13" max="13" width="15.3333333333333" customWidth="true"/>
    <col min="14" max="14" width="19.3333333333333" customWidth="true"/>
    <col min="15" max="15" width="17.1666666666667" customWidth="true"/>
    <col min="16" max="16" width="40.5" customWidth="true"/>
    <col min="17" max="21" width="17.6666666666667" customWidth="true"/>
    <col min="22" max="22" width="18.1666666666667" customWidth="true"/>
    <col min="23" max="23" width="18.5" customWidth="true"/>
    <col min="24" max="24" width="17.6666666666667" customWidth="true"/>
  </cols>
  <sheetData>
    <row r="1" ht="19.5" customHeight="true" spans="1:24">
      <c r="A1" s="29" t="s">
        <v>104</v>
      </c>
      <c r="B1" s="29" t="s">
        <v>104</v>
      </c>
      <c r="C1" s="30" t="s">
        <v>104</v>
      </c>
      <c r="D1" s="30" t="s">
        <v>104</v>
      </c>
      <c r="E1" s="30" t="s">
        <v>104</v>
      </c>
      <c r="F1" s="88" t="s">
        <v>104</v>
      </c>
      <c r="G1" s="30" t="s">
        <v>104</v>
      </c>
      <c r="H1" s="30" t="s">
        <v>104</v>
      </c>
      <c r="I1" s="30" t="s">
        <v>104</v>
      </c>
      <c r="J1" s="30" t="s">
        <v>104</v>
      </c>
      <c r="K1" s="30" t="s">
        <v>104</v>
      </c>
      <c r="L1" s="30" t="s">
        <v>104</v>
      </c>
      <c r="M1" s="30" t="s">
        <v>104</v>
      </c>
      <c r="N1" s="30" t="s">
        <v>104</v>
      </c>
      <c r="O1" s="30" t="s">
        <v>104</v>
      </c>
      <c r="P1" s="30" t="s">
        <v>104</v>
      </c>
      <c r="Q1" s="30" t="s">
        <v>104</v>
      </c>
      <c r="R1" s="30" t="s">
        <v>104</v>
      </c>
      <c r="S1" s="30" t="s">
        <v>104</v>
      </c>
      <c r="T1" s="30" t="s">
        <v>104</v>
      </c>
      <c r="U1" s="30" t="s">
        <v>104</v>
      </c>
      <c r="V1" s="30" t="s">
        <v>104</v>
      </c>
      <c r="W1" s="61" t="s">
        <v>104</v>
      </c>
      <c r="X1" s="30" t="s">
        <v>240</v>
      </c>
    </row>
    <row r="2" ht="19.5" customHeight="true" spans="1:24">
      <c r="A2" s="75" t="s">
        <v>241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</row>
    <row r="3" ht="19.5" customHeight="true" spans="1:24">
      <c r="A3" s="29" t="s">
        <v>104</v>
      </c>
      <c r="B3" s="29" t="s">
        <v>104</v>
      </c>
      <c r="C3" s="77" t="s">
        <v>104</v>
      </c>
      <c r="D3" s="78" t="s">
        <v>104</v>
      </c>
      <c r="E3" s="78" t="s">
        <v>104</v>
      </c>
      <c r="F3" s="61" t="s">
        <v>104</v>
      </c>
      <c r="G3" s="61" t="s">
        <v>104</v>
      </c>
      <c r="H3" s="78" t="s">
        <v>104</v>
      </c>
      <c r="I3" s="78" t="s">
        <v>104</v>
      </c>
      <c r="J3" s="78" t="s">
        <v>104</v>
      </c>
      <c r="K3" s="78" t="s">
        <v>104</v>
      </c>
      <c r="L3" s="78" t="s">
        <v>104</v>
      </c>
      <c r="M3" s="78" t="s">
        <v>104</v>
      </c>
      <c r="N3" s="78" t="s">
        <v>104</v>
      </c>
      <c r="O3" s="78" t="s">
        <v>104</v>
      </c>
      <c r="P3" s="78" t="s">
        <v>104</v>
      </c>
      <c r="Q3" s="78" t="s">
        <v>104</v>
      </c>
      <c r="R3" s="78" t="s">
        <v>104</v>
      </c>
      <c r="S3" s="78" t="s">
        <v>104</v>
      </c>
      <c r="T3" s="78" t="s">
        <v>104</v>
      </c>
      <c r="U3" s="78" t="s">
        <v>104</v>
      </c>
      <c r="V3" s="78" t="s">
        <v>104</v>
      </c>
      <c r="W3" s="61" t="s">
        <v>104</v>
      </c>
      <c r="X3" s="70" t="s">
        <v>7</v>
      </c>
    </row>
    <row r="4" ht="19.5" customHeight="true" spans="1:24">
      <c r="A4" s="79" t="s">
        <v>104</v>
      </c>
      <c r="B4" s="79" t="s">
        <v>104</v>
      </c>
      <c r="C4" s="80" t="s">
        <v>104</v>
      </c>
      <c r="D4" s="81" t="s">
        <v>104</v>
      </c>
      <c r="E4" s="81" t="s">
        <v>104</v>
      </c>
      <c r="F4" s="65" t="s">
        <v>104</v>
      </c>
      <c r="G4" s="65" t="s">
        <v>104</v>
      </c>
      <c r="H4" s="81" t="s">
        <v>104</v>
      </c>
      <c r="I4" s="81" t="s">
        <v>104</v>
      </c>
      <c r="J4" s="81" t="s">
        <v>104</v>
      </c>
      <c r="K4" s="81" t="s">
        <v>104</v>
      </c>
      <c r="L4" s="81" t="s">
        <v>104</v>
      </c>
      <c r="M4" s="81" t="s">
        <v>104</v>
      </c>
      <c r="N4" s="81" t="s">
        <v>104</v>
      </c>
      <c r="O4" s="81" t="s">
        <v>104</v>
      </c>
      <c r="P4" s="81" t="s">
        <v>104</v>
      </c>
      <c r="Q4" s="81" t="s">
        <v>104</v>
      </c>
      <c r="R4" s="81" t="s">
        <v>104</v>
      </c>
      <c r="S4" s="81" t="s">
        <v>104</v>
      </c>
      <c r="T4" s="81" t="s">
        <v>104</v>
      </c>
      <c r="U4" s="81" t="s">
        <v>104</v>
      </c>
      <c r="V4" s="81" t="s">
        <v>104</v>
      </c>
      <c r="W4" s="65" t="s">
        <v>104</v>
      </c>
      <c r="X4" s="97" t="s">
        <v>104</v>
      </c>
    </row>
    <row r="5" ht="19.5" customHeight="true" spans="1:24">
      <c r="A5" s="82" t="s">
        <v>108</v>
      </c>
      <c r="B5" s="83"/>
      <c r="C5" s="83"/>
      <c r="D5" s="82" t="s">
        <v>80</v>
      </c>
      <c r="E5" s="82" t="s">
        <v>242</v>
      </c>
      <c r="F5" s="82" t="s">
        <v>243</v>
      </c>
      <c r="G5" s="82" t="s">
        <v>244</v>
      </c>
      <c r="H5" s="38" t="s">
        <v>245</v>
      </c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</row>
    <row r="6" ht="19.5" customHeight="true" spans="1:24">
      <c r="A6" s="82" t="s">
        <v>112</v>
      </c>
      <c r="B6" s="82" t="s">
        <v>113</v>
      </c>
      <c r="C6" s="84" t="s">
        <v>114</v>
      </c>
      <c r="D6" s="83"/>
      <c r="E6" s="83"/>
      <c r="F6" s="83"/>
      <c r="G6" s="83"/>
      <c r="H6" s="82" t="s">
        <v>137</v>
      </c>
      <c r="I6" s="95" t="s">
        <v>84</v>
      </c>
      <c r="J6" s="96"/>
      <c r="K6" s="96"/>
      <c r="L6" s="82" t="s">
        <v>110</v>
      </c>
      <c r="M6" s="83"/>
      <c r="N6" s="83"/>
      <c r="O6" s="82" t="s">
        <v>111</v>
      </c>
      <c r="P6" s="82" t="s">
        <v>87</v>
      </c>
      <c r="Q6" s="82" t="s">
        <v>88</v>
      </c>
      <c r="R6" s="82" t="s">
        <v>89</v>
      </c>
      <c r="S6" s="82" t="s">
        <v>90</v>
      </c>
      <c r="T6" s="82" t="s">
        <v>91</v>
      </c>
      <c r="U6" s="82" t="s">
        <v>246</v>
      </c>
      <c r="V6" s="83"/>
      <c r="W6" s="83"/>
      <c r="X6" s="83"/>
    </row>
    <row r="7" ht="25.5" customHeight="true" spans="1:24">
      <c r="A7" s="83"/>
      <c r="B7" s="83"/>
      <c r="C7" s="85"/>
      <c r="D7" s="83"/>
      <c r="E7" s="83"/>
      <c r="F7" s="83"/>
      <c r="G7" s="83"/>
      <c r="H7" s="83"/>
      <c r="I7" s="82" t="s">
        <v>92</v>
      </c>
      <c r="J7" s="84" t="s">
        <v>115</v>
      </c>
      <c r="K7" s="84" t="s">
        <v>116</v>
      </c>
      <c r="L7" s="84" t="s">
        <v>92</v>
      </c>
      <c r="M7" s="84" t="s">
        <v>117</v>
      </c>
      <c r="N7" s="84" t="s">
        <v>118</v>
      </c>
      <c r="O7" s="83"/>
      <c r="P7" s="83"/>
      <c r="Q7" s="83"/>
      <c r="R7" s="83"/>
      <c r="S7" s="83"/>
      <c r="T7" s="83"/>
      <c r="U7" s="82" t="s">
        <v>92</v>
      </c>
      <c r="V7" s="82" t="s">
        <v>247</v>
      </c>
      <c r="W7" s="84" t="s">
        <v>248</v>
      </c>
      <c r="X7" s="82" t="s">
        <v>95</v>
      </c>
    </row>
    <row r="8" ht="19.5" customHeight="true" spans="1:24">
      <c r="A8" s="82" t="s">
        <v>102</v>
      </c>
      <c r="B8" s="82" t="s">
        <v>104</v>
      </c>
      <c r="C8" s="82" t="s">
        <v>102</v>
      </c>
      <c r="D8" s="82" t="s">
        <v>102</v>
      </c>
      <c r="E8" s="82" t="s">
        <v>102</v>
      </c>
      <c r="F8" s="38" t="s">
        <v>120</v>
      </c>
      <c r="G8" s="38" t="s">
        <v>121</v>
      </c>
      <c r="H8" s="89" t="s">
        <v>122</v>
      </c>
      <c r="I8" s="89" t="s">
        <v>123</v>
      </c>
      <c r="J8" s="89" t="s">
        <v>124</v>
      </c>
      <c r="K8" s="89" t="s">
        <v>125</v>
      </c>
      <c r="L8" s="89" t="s">
        <v>126</v>
      </c>
      <c r="M8" s="89" t="s">
        <v>127</v>
      </c>
      <c r="N8" s="89" t="s">
        <v>127</v>
      </c>
      <c r="O8" s="89" t="s">
        <v>128</v>
      </c>
      <c r="P8" s="89" t="s">
        <v>129</v>
      </c>
      <c r="Q8" s="89" t="s">
        <v>130</v>
      </c>
      <c r="R8" s="89" t="s">
        <v>131</v>
      </c>
      <c r="S8" s="89" t="s">
        <v>132</v>
      </c>
      <c r="T8" s="89" t="s">
        <v>133</v>
      </c>
      <c r="U8" s="89" t="s">
        <v>134</v>
      </c>
      <c r="V8" s="89" t="s">
        <v>135</v>
      </c>
      <c r="W8" s="89" t="s">
        <v>136</v>
      </c>
      <c r="X8" s="89" t="s">
        <v>249</v>
      </c>
    </row>
    <row r="9" ht="18" customHeight="true" spans="1:24">
      <c r="A9" s="40"/>
      <c r="B9" s="40"/>
      <c r="C9" s="40"/>
      <c r="D9" s="40"/>
      <c r="E9" s="55" t="s">
        <v>250</v>
      </c>
      <c r="F9" s="40"/>
      <c r="G9" s="40"/>
      <c r="H9" s="90">
        <f>H10+H11</f>
        <v>6662247</v>
      </c>
      <c r="I9" s="90">
        <f>I10+I11</f>
        <v>6662247</v>
      </c>
      <c r="J9" s="90">
        <f>J10+J11</f>
        <v>6662247</v>
      </c>
      <c r="K9" s="92">
        <v>0</v>
      </c>
      <c r="L9" s="92">
        <v>0</v>
      </c>
      <c r="M9" s="92">
        <v>0</v>
      </c>
      <c r="N9" s="92">
        <v>0</v>
      </c>
      <c r="O9" s="58"/>
      <c r="P9" s="58"/>
      <c r="Q9" s="92">
        <v>0</v>
      </c>
      <c r="R9" s="92">
        <v>0</v>
      </c>
      <c r="S9" s="92">
        <v>0</v>
      </c>
      <c r="T9" s="92">
        <v>0</v>
      </c>
      <c r="U9" s="92">
        <v>0</v>
      </c>
      <c r="V9" s="92">
        <v>0</v>
      </c>
      <c r="W9" s="92">
        <v>0</v>
      </c>
      <c r="X9" s="92">
        <v>0</v>
      </c>
    </row>
    <row r="10" ht="18" customHeight="true" spans="1:24">
      <c r="A10" s="55">
        <v>201</v>
      </c>
      <c r="B10" s="86" t="s">
        <v>251</v>
      </c>
      <c r="C10" s="86" t="s">
        <v>252</v>
      </c>
      <c r="D10" s="55"/>
      <c r="E10" s="91" t="s">
        <v>253</v>
      </c>
      <c r="F10" s="40"/>
      <c r="G10" s="40"/>
      <c r="H10" s="92">
        <v>500000</v>
      </c>
      <c r="I10" s="92">
        <v>500000</v>
      </c>
      <c r="J10" s="92">
        <v>500000</v>
      </c>
      <c r="K10" s="92">
        <v>0</v>
      </c>
      <c r="L10" s="92">
        <v>0</v>
      </c>
      <c r="M10" s="92">
        <v>0</v>
      </c>
      <c r="N10" s="92">
        <v>0</v>
      </c>
      <c r="O10" s="58"/>
      <c r="P10" s="58"/>
      <c r="Q10" s="92">
        <v>0</v>
      </c>
      <c r="R10" s="92">
        <v>0</v>
      </c>
      <c r="S10" s="92">
        <v>0</v>
      </c>
      <c r="T10" s="92">
        <v>0</v>
      </c>
      <c r="U10" s="92">
        <v>0</v>
      </c>
      <c r="V10" s="92">
        <v>0</v>
      </c>
      <c r="W10" s="92">
        <v>0</v>
      </c>
      <c r="X10" s="92">
        <v>0</v>
      </c>
    </row>
    <row r="11" ht="23" customHeight="true" spans="1:24">
      <c r="A11" s="40">
        <v>213</v>
      </c>
      <c r="B11" s="87" t="s">
        <v>254</v>
      </c>
      <c r="C11" s="86" t="s">
        <v>255</v>
      </c>
      <c r="D11" s="40"/>
      <c r="E11" s="93" t="s">
        <v>256</v>
      </c>
      <c r="F11" s="40"/>
      <c r="G11" s="40"/>
      <c r="H11" s="92">
        <v>6162247</v>
      </c>
      <c r="I11" s="92">
        <v>6162247</v>
      </c>
      <c r="J11" s="92">
        <v>6162247</v>
      </c>
      <c r="K11" s="92">
        <v>0</v>
      </c>
      <c r="L11" s="92">
        <v>0</v>
      </c>
      <c r="M11" s="92">
        <v>0</v>
      </c>
      <c r="N11" s="92">
        <v>0</v>
      </c>
      <c r="O11" s="58"/>
      <c r="P11" s="58"/>
      <c r="Q11" s="92">
        <v>0</v>
      </c>
      <c r="R11" s="92">
        <v>0</v>
      </c>
      <c r="S11" s="92">
        <v>0</v>
      </c>
      <c r="T11" s="92">
        <v>0</v>
      </c>
      <c r="U11" s="92">
        <v>0</v>
      </c>
      <c r="V11" s="92">
        <v>0</v>
      </c>
      <c r="W11" s="92">
        <v>0</v>
      </c>
      <c r="X11" s="92">
        <v>0</v>
      </c>
    </row>
    <row r="12" ht="18" customHeight="true" spans="1:24">
      <c r="A12" s="43"/>
      <c r="B12" s="43"/>
      <c r="C12" s="42"/>
      <c r="D12" s="44"/>
      <c r="E12" s="53"/>
      <c r="F12" s="40"/>
      <c r="G12" s="40"/>
      <c r="H12" s="90"/>
      <c r="I12" s="92"/>
      <c r="J12" s="92"/>
      <c r="K12" s="92">
        <v>0</v>
      </c>
      <c r="L12" s="92">
        <v>0</v>
      </c>
      <c r="M12" s="92">
        <v>0</v>
      </c>
      <c r="N12" s="92">
        <v>0</v>
      </c>
      <c r="O12" s="58"/>
      <c r="P12" s="58"/>
      <c r="Q12" s="92">
        <v>0</v>
      </c>
      <c r="R12" s="92">
        <v>0</v>
      </c>
      <c r="S12" s="92">
        <v>0</v>
      </c>
      <c r="T12" s="92">
        <v>0</v>
      </c>
      <c r="U12" s="92">
        <v>0</v>
      </c>
      <c r="V12" s="92">
        <v>0</v>
      </c>
      <c r="W12" s="92">
        <v>0</v>
      </c>
      <c r="X12" s="92">
        <v>0</v>
      </c>
    </row>
    <row r="13" ht="18" customHeight="true" spans="1:24">
      <c r="A13" s="42"/>
      <c r="B13" s="42"/>
      <c r="C13" s="42"/>
      <c r="D13" s="45"/>
      <c r="E13" s="54"/>
      <c r="F13" s="40"/>
      <c r="G13" s="40"/>
      <c r="H13" s="90"/>
      <c r="I13" s="92"/>
      <c r="J13" s="92"/>
      <c r="K13" s="92">
        <v>0</v>
      </c>
      <c r="L13" s="92">
        <v>0</v>
      </c>
      <c r="M13" s="92">
        <v>0</v>
      </c>
      <c r="N13" s="92">
        <v>0</v>
      </c>
      <c r="O13" s="58"/>
      <c r="P13" s="58"/>
      <c r="Q13" s="92">
        <v>0</v>
      </c>
      <c r="R13" s="92">
        <v>0</v>
      </c>
      <c r="S13" s="92">
        <v>0</v>
      </c>
      <c r="T13" s="92">
        <v>0</v>
      </c>
      <c r="U13" s="92">
        <v>0</v>
      </c>
      <c r="V13" s="92">
        <v>0</v>
      </c>
      <c r="W13" s="92">
        <v>0</v>
      </c>
      <c r="X13" s="92">
        <v>0</v>
      </c>
    </row>
    <row r="14" ht="18" customHeight="true" spans="1:24">
      <c r="A14" s="42"/>
      <c r="B14" s="42"/>
      <c r="C14" s="42"/>
      <c r="D14" s="45"/>
      <c r="E14" s="54"/>
      <c r="F14" s="55"/>
      <c r="G14" s="55"/>
      <c r="H14" s="90"/>
      <c r="I14" s="92"/>
      <c r="J14" s="92"/>
      <c r="K14" s="92">
        <v>0</v>
      </c>
      <c r="L14" s="92">
        <v>0</v>
      </c>
      <c r="M14" s="92">
        <v>0</v>
      </c>
      <c r="N14" s="92">
        <v>0</v>
      </c>
      <c r="O14" s="58"/>
      <c r="P14" s="58"/>
      <c r="Q14" s="92">
        <v>0</v>
      </c>
      <c r="R14" s="92">
        <v>0</v>
      </c>
      <c r="S14" s="92">
        <v>0</v>
      </c>
      <c r="T14" s="92">
        <v>0</v>
      </c>
      <c r="U14" s="92">
        <v>0</v>
      </c>
      <c r="V14" s="92">
        <v>0</v>
      </c>
      <c r="W14" s="92">
        <v>0</v>
      </c>
      <c r="X14" s="92">
        <v>0</v>
      </c>
    </row>
    <row r="15" ht="18" customHeight="true" spans="1:24">
      <c r="A15" s="42"/>
      <c r="B15" s="42"/>
      <c r="C15" s="42"/>
      <c r="D15" s="45"/>
      <c r="E15" s="54"/>
      <c r="F15" s="55"/>
      <c r="G15" s="55"/>
      <c r="H15" s="90"/>
      <c r="I15" s="92"/>
      <c r="J15" s="92"/>
      <c r="K15" s="92">
        <v>0</v>
      </c>
      <c r="L15" s="92">
        <v>0</v>
      </c>
      <c r="M15" s="92">
        <v>0</v>
      </c>
      <c r="N15" s="92">
        <v>0</v>
      </c>
      <c r="O15" s="58"/>
      <c r="P15" s="58"/>
      <c r="Q15" s="92">
        <v>0</v>
      </c>
      <c r="R15" s="92">
        <v>0</v>
      </c>
      <c r="S15" s="92">
        <v>0</v>
      </c>
      <c r="T15" s="92">
        <v>0</v>
      </c>
      <c r="U15" s="92">
        <v>0</v>
      </c>
      <c r="V15" s="92">
        <v>0</v>
      </c>
      <c r="W15" s="92">
        <v>0</v>
      </c>
      <c r="X15" s="92">
        <v>0</v>
      </c>
    </row>
    <row r="16" ht="18" customHeight="true" spans="1:24">
      <c r="A16" s="42"/>
      <c r="B16" s="42"/>
      <c r="C16" s="42"/>
      <c r="D16" s="45"/>
      <c r="E16" s="54"/>
      <c r="F16" s="40"/>
      <c r="G16" s="40"/>
      <c r="H16" s="90"/>
      <c r="I16" s="92"/>
      <c r="J16" s="92"/>
      <c r="K16" s="92">
        <v>0</v>
      </c>
      <c r="L16" s="92">
        <v>0</v>
      </c>
      <c r="M16" s="92">
        <v>0</v>
      </c>
      <c r="N16" s="92">
        <v>0</v>
      </c>
      <c r="O16" s="58"/>
      <c r="P16" s="58"/>
      <c r="Q16" s="92">
        <v>0</v>
      </c>
      <c r="R16" s="92">
        <v>0</v>
      </c>
      <c r="S16" s="92">
        <v>0</v>
      </c>
      <c r="T16" s="92">
        <v>0</v>
      </c>
      <c r="U16" s="92">
        <v>0</v>
      </c>
      <c r="V16" s="92">
        <v>0</v>
      </c>
      <c r="W16" s="92">
        <v>0</v>
      </c>
      <c r="X16" s="92">
        <v>0</v>
      </c>
    </row>
    <row r="17" ht="18" customHeight="true" spans="1:24">
      <c r="A17" s="42"/>
      <c r="B17" s="42"/>
      <c r="C17" s="42"/>
      <c r="D17" s="45"/>
      <c r="E17" s="54"/>
      <c r="F17" s="40"/>
      <c r="G17" s="40"/>
      <c r="H17" s="90"/>
      <c r="I17" s="92"/>
      <c r="J17" s="92"/>
      <c r="K17" s="92">
        <v>0</v>
      </c>
      <c r="L17" s="92">
        <v>0</v>
      </c>
      <c r="M17" s="92">
        <v>0</v>
      </c>
      <c r="N17" s="92">
        <v>0</v>
      </c>
      <c r="O17" s="58"/>
      <c r="P17" s="58"/>
      <c r="Q17" s="92">
        <v>0</v>
      </c>
      <c r="R17" s="92">
        <v>0</v>
      </c>
      <c r="S17" s="92">
        <v>0</v>
      </c>
      <c r="T17" s="92">
        <v>0</v>
      </c>
      <c r="U17" s="92">
        <v>0</v>
      </c>
      <c r="V17" s="92">
        <v>0</v>
      </c>
      <c r="W17" s="92">
        <v>0</v>
      </c>
      <c r="X17" s="92">
        <v>0</v>
      </c>
    </row>
    <row r="18" ht="18" customHeight="true" spans="1:24">
      <c r="A18" s="43"/>
      <c r="B18" s="42"/>
      <c r="C18" s="43"/>
      <c r="D18" s="44"/>
      <c r="E18" s="53"/>
      <c r="F18" s="40"/>
      <c r="G18" s="40"/>
      <c r="H18" s="90"/>
      <c r="I18" s="92"/>
      <c r="J18" s="92"/>
      <c r="K18" s="92">
        <v>0</v>
      </c>
      <c r="L18" s="92">
        <v>0</v>
      </c>
      <c r="M18" s="92">
        <v>0</v>
      </c>
      <c r="N18" s="92">
        <v>0</v>
      </c>
      <c r="O18" s="58"/>
      <c r="P18" s="58"/>
      <c r="Q18" s="92">
        <v>0</v>
      </c>
      <c r="R18" s="92">
        <v>0</v>
      </c>
      <c r="S18" s="92">
        <v>0</v>
      </c>
      <c r="T18" s="92">
        <v>0</v>
      </c>
      <c r="U18" s="92">
        <v>0</v>
      </c>
      <c r="V18" s="92">
        <v>0</v>
      </c>
      <c r="W18" s="92">
        <v>0</v>
      </c>
      <c r="X18" s="92">
        <v>0</v>
      </c>
    </row>
    <row r="19" ht="18" customHeight="true" spans="1:24">
      <c r="A19" s="43"/>
      <c r="B19" s="43"/>
      <c r="C19" s="42"/>
      <c r="D19" s="44"/>
      <c r="E19" s="53"/>
      <c r="F19" s="40"/>
      <c r="G19" s="40"/>
      <c r="H19" s="90"/>
      <c r="I19" s="92"/>
      <c r="J19" s="92"/>
      <c r="K19" s="92">
        <v>0</v>
      </c>
      <c r="L19" s="92">
        <v>0</v>
      </c>
      <c r="M19" s="92">
        <v>0</v>
      </c>
      <c r="N19" s="92">
        <v>0</v>
      </c>
      <c r="O19" s="58"/>
      <c r="P19" s="58"/>
      <c r="Q19" s="92">
        <v>0</v>
      </c>
      <c r="R19" s="92">
        <v>0</v>
      </c>
      <c r="S19" s="92">
        <v>0</v>
      </c>
      <c r="T19" s="92">
        <v>0</v>
      </c>
      <c r="U19" s="92">
        <v>0</v>
      </c>
      <c r="V19" s="92">
        <v>0</v>
      </c>
      <c r="W19" s="92">
        <v>0</v>
      </c>
      <c r="X19" s="92">
        <v>0</v>
      </c>
    </row>
    <row r="20" ht="18" customHeight="true" spans="1:24">
      <c r="A20" s="42"/>
      <c r="B20" s="42"/>
      <c r="C20" s="42"/>
      <c r="D20" s="45"/>
      <c r="E20" s="54"/>
      <c r="F20" s="40"/>
      <c r="G20" s="40"/>
      <c r="H20" s="90"/>
      <c r="I20" s="92"/>
      <c r="J20" s="92"/>
      <c r="K20" s="92">
        <v>0</v>
      </c>
      <c r="L20" s="92">
        <v>0</v>
      </c>
      <c r="M20" s="92">
        <v>0</v>
      </c>
      <c r="N20" s="92">
        <v>0</v>
      </c>
      <c r="O20" s="58"/>
      <c r="P20" s="58"/>
      <c r="Q20" s="92">
        <v>0</v>
      </c>
      <c r="R20" s="92">
        <v>0</v>
      </c>
      <c r="S20" s="92">
        <v>0</v>
      </c>
      <c r="T20" s="92">
        <v>0</v>
      </c>
      <c r="U20" s="92">
        <v>0</v>
      </c>
      <c r="V20" s="92">
        <v>0</v>
      </c>
      <c r="W20" s="92">
        <v>0</v>
      </c>
      <c r="X20" s="92">
        <v>0</v>
      </c>
    </row>
    <row r="21" ht="18" customHeight="true" spans="1:24">
      <c r="A21" s="42"/>
      <c r="B21" s="42"/>
      <c r="C21" s="42"/>
      <c r="D21" s="45"/>
      <c r="E21" s="55"/>
      <c r="F21" s="40"/>
      <c r="G21" s="40"/>
      <c r="H21" s="90"/>
      <c r="I21" s="92"/>
      <c r="J21" s="92"/>
      <c r="K21" s="92">
        <v>0</v>
      </c>
      <c r="L21" s="92">
        <v>0</v>
      </c>
      <c r="M21" s="92">
        <v>0</v>
      </c>
      <c r="N21" s="92">
        <v>0</v>
      </c>
      <c r="O21" s="58"/>
      <c r="P21" s="58"/>
      <c r="Q21" s="92">
        <v>0</v>
      </c>
      <c r="R21" s="92">
        <v>0</v>
      </c>
      <c r="S21" s="92">
        <v>0</v>
      </c>
      <c r="T21" s="92">
        <v>0</v>
      </c>
      <c r="U21" s="92">
        <v>0</v>
      </c>
      <c r="V21" s="92">
        <v>0</v>
      </c>
      <c r="W21" s="92">
        <v>0</v>
      </c>
      <c r="X21" s="92">
        <v>0</v>
      </c>
    </row>
    <row r="22" ht="18" customHeight="true" spans="1:24">
      <c r="A22" s="43"/>
      <c r="B22" s="42"/>
      <c r="C22" s="43"/>
      <c r="D22" s="44"/>
      <c r="E22" s="40"/>
      <c r="F22" s="40"/>
      <c r="G22" s="40"/>
      <c r="H22" s="90"/>
      <c r="I22" s="92"/>
      <c r="J22" s="92"/>
      <c r="K22" s="92">
        <v>0</v>
      </c>
      <c r="L22" s="92">
        <v>0</v>
      </c>
      <c r="M22" s="92">
        <v>0</v>
      </c>
      <c r="N22" s="92">
        <v>0</v>
      </c>
      <c r="O22" s="58"/>
      <c r="P22" s="58"/>
      <c r="Q22" s="92">
        <v>0</v>
      </c>
      <c r="R22" s="92">
        <v>0</v>
      </c>
      <c r="S22" s="92">
        <v>0</v>
      </c>
      <c r="T22" s="92">
        <v>0</v>
      </c>
      <c r="U22" s="92">
        <v>0</v>
      </c>
      <c r="V22" s="92">
        <v>0</v>
      </c>
      <c r="W22" s="92">
        <v>0</v>
      </c>
      <c r="X22" s="92">
        <v>0</v>
      </c>
    </row>
    <row r="23" ht="18" customHeight="true" spans="1:24">
      <c r="A23" s="43"/>
      <c r="B23" s="43"/>
      <c r="C23" s="42"/>
      <c r="D23" s="44"/>
      <c r="E23" s="53"/>
      <c r="F23" s="40"/>
      <c r="G23" s="40"/>
      <c r="H23" s="90"/>
      <c r="I23" s="92"/>
      <c r="J23" s="92"/>
      <c r="K23" s="92">
        <v>0</v>
      </c>
      <c r="L23" s="92">
        <v>0</v>
      </c>
      <c r="M23" s="92">
        <v>0</v>
      </c>
      <c r="N23" s="92">
        <v>0</v>
      </c>
      <c r="O23" s="58"/>
      <c r="P23" s="58"/>
      <c r="Q23" s="92">
        <v>0</v>
      </c>
      <c r="R23" s="92">
        <v>0</v>
      </c>
      <c r="S23" s="92">
        <v>0</v>
      </c>
      <c r="T23" s="92">
        <v>0</v>
      </c>
      <c r="U23" s="92">
        <v>0</v>
      </c>
      <c r="V23" s="92">
        <v>0</v>
      </c>
      <c r="W23" s="92">
        <v>0</v>
      </c>
      <c r="X23" s="92">
        <v>0</v>
      </c>
    </row>
    <row r="24" ht="18" customHeight="true" spans="1:24">
      <c r="A24" s="42"/>
      <c r="B24" s="42"/>
      <c r="C24" s="42"/>
      <c r="D24" s="45"/>
      <c r="E24" s="54"/>
      <c r="F24" s="40"/>
      <c r="G24" s="40"/>
      <c r="H24" s="90"/>
      <c r="I24" s="92"/>
      <c r="J24" s="92"/>
      <c r="K24" s="92">
        <v>0</v>
      </c>
      <c r="L24" s="92">
        <v>0</v>
      </c>
      <c r="M24" s="92">
        <v>0</v>
      </c>
      <c r="N24" s="92">
        <v>0</v>
      </c>
      <c r="O24" s="58"/>
      <c r="P24" s="58"/>
      <c r="Q24" s="92">
        <v>0</v>
      </c>
      <c r="R24" s="92">
        <v>0</v>
      </c>
      <c r="S24" s="92">
        <v>0</v>
      </c>
      <c r="T24" s="92">
        <v>0</v>
      </c>
      <c r="U24" s="92">
        <v>0</v>
      </c>
      <c r="V24" s="92">
        <v>0</v>
      </c>
      <c r="W24" s="92">
        <v>0</v>
      </c>
      <c r="X24" s="92">
        <v>0</v>
      </c>
    </row>
    <row r="25" ht="18" customHeight="true" spans="1:24">
      <c r="A25" s="42"/>
      <c r="B25" s="42"/>
      <c r="C25" s="42"/>
      <c r="D25" s="45"/>
      <c r="E25" s="55"/>
      <c r="F25" s="55"/>
      <c r="G25" s="55"/>
      <c r="H25" s="90"/>
      <c r="I25" s="92"/>
      <c r="J25" s="92"/>
      <c r="K25" s="92">
        <v>0</v>
      </c>
      <c r="L25" s="92">
        <v>0</v>
      </c>
      <c r="M25" s="92">
        <v>0</v>
      </c>
      <c r="N25" s="92">
        <v>0</v>
      </c>
      <c r="O25" s="58"/>
      <c r="P25" s="58"/>
      <c r="Q25" s="92">
        <v>0</v>
      </c>
      <c r="R25" s="92">
        <v>0</v>
      </c>
      <c r="S25" s="92">
        <v>0</v>
      </c>
      <c r="T25" s="92">
        <v>0</v>
      </c>
      <c r="U25" s="92">
        <v>0</v>
      </c>
      <c r="V25" s="92">
        <v>0</v>
      </c>
      <c r="W25" s="92">
        <v>0</v>
      </c>
      <c r="X25" s="92">
        <v>0</v>
      </c>
    </row>
    <row r="26" ht="18" customHeight="true" spans="1:24">
      <c r="A26" s="46"/>
      <c r="B26" s="46"/>
      <c r="C26" s="46"/>
      <c r="D26" s="47"/>
      <c r="E26" s="56"/>
      <c r="F26" s="40"/>
      <c r="G26" s="40"/>
      <c r="H26" s="90"/>
      <c r="I26" s="92"/>
      <c r="J26" s="92"/>
      <c r="K26" s="92">
        <v>0</v>
      </c>
      <c r="L26" s="92">
        <v>0</v>
      </c>
      <c r="M26" s="92">
        <v>0</v>
      </c>
      <c r="N26" s="92">
        <v>0</v>
      </c>
      <c r="O26" s="58"/>
      <c r="P26" s="58"/>
      <c r="Q26" s="92">
        <v>0</v>
      </c>
      <c r="R26" s="92">
        <v>0</v>
      </c>
      <c r="S26" s="92">
        <v>0</v>
      </c>
      <c r="T26" s="92">
        <v>0</v>
      </c>
      <c r="U26" s="92">
        <v>0</v>
      </c>
      <c r="V26" s="92">
        <v>0</v>
      </c>
      <c r="W26" s="92">
        <v>0</v>
      </c>
      <c r="X26" s="92">
        <v>0</v>
      </c>
    </row>
    <row r="27" ht="18" customHeight="true" spans="1:24">
      <c r="A27" s="46"/>
      <c r="B27" s="46"/>
      <c r="C27" s="46"/>
      <c r="D27" s="47"/>
      <c r="E27" s="56"/>
      <c r="F27" s="40"/>
      <c r="G27" s="40"/>
      <c r="H27" s="90"/>
      <c r="I27" s="92"/>
      <c r="J27" s="92"/>
      <c r="K27" s="92">
        <v>0</v>
      </c>
      <c r="L27" s="92">
        <v>0</v>
      </c>
      <c r="M27" s="92">
        <v>0</v>
      </c>
      <c r="N27" s="92">
        <v>0</v>
      </c>
      <c r="O27" s="58"/>
      <c r="P27" s="58"/>
      <c r="Q27" s="92">
        <v>0</v>
      </c>
      <c r="R27" s="92">
        <v>0</v>
      </c>
      <c r="S27" s="92">
        <v>0</v>
      </c>
      <c r="T27" s="92">
        <v>0</v>
      </c>
      <c r="U27" s="92">
        <v>0</v>
      </c>
      <c r="V27" s="92">
        <v>0</v>
      </c>
      <c r="W27" s="92">
        <v>0</v>
      </c>
      <c r="X27" s="92">
        <v>0</v>
      </c>
    </row>
    <row r="28" ht="18" customHeight="true" spans="1:24">
      <c r="A28" s="40"/>
      <c r="B28" s="40"/>
      <c r="C28" s="40"/>
      <c r="D28" s="40"/>
      <c r="E28" s="40"/>
      <c r="F28" s="40"/>
      <c r="G28" s="40"/>
      <c r="H28" s="94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</row>
    <row r="29" ht="18" customHeight="true" spans="1:24">
      <c r="A29" s="40"/>
      <c r="B29" s="40"/>
      <c r="C29" s="40"/>
      <c r="D29" s="40"/>
      <c r="E29" s="40"/>
      <c r="F29" s="40"/>
      <c r="G29" s="40"/>
      <c r="H29" s="94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</row>
    <row r="30" ht="18" customHeight="true" spans="1:24">
      <c r="A30" s="40"/>
      <c r="B30" s="40"/>
      <c r="C30" s="40"/>
      <c r="D30" s="40"/>
      <c r="E30" s="40"/>
      <c r="F30" s="40"/>
      <c r="G30" s="40"/>
      <c r="H30" s="94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</row>
  </sheetData>
  <mergeCells count="20">
    <mergeCell ref="A2:X2"/>
    <mergeCell ref="A5:C5"/>
    <mergeCell ref="H5:X5"/>
    <mergeCell ref="I6:K6"/>
    <mergeCell ref="L6:N6"/>
    <mergeCell ref="U6:X6"/>
    <mergeCell ref="A6:A7"/>
    <mergeCell ref="B6:B7"/>
    <mergeCell ref="C6:C7"/>
    <mergeCell ref="D5:D7"/>
    <mergeCell ref="E5:E7"/>
    <mergeCell ref="F5:F7"/>
    <mergeCell ref="G5:G7"/>
    <mergeCell ref="H6:H7"/>
    <mergeCell ref="O6:O7"/>
    <mergeCell ref="P6:P7"/>
    <mergeCell ref="Q6:Q7"/>
    <mergeCell ref="R6:R7"/>
    <mergeCell ref="S6:S7"/>
    <mergeCell ref="T6:T7"/>
  </mergeCells>
  <printOptions horizontalCentered="true"/>
  <pageMargins left="0.629166666666667" right="0.629166666666667" top="0.590277777777778" bottom="0.707638888888889" header="0.511805555555556" footer="0.511805555555556"/>
  <pageSetup paperSize="9" scale="80" fitToHeight="100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Y29"/>
  <sheetViews>
    <sheetView showGridLines="0" showZeros="0" topLeftCell="A2" workbookViewId="0">
      <selection activeCell="A2" sqref="A2:X2"/>
    </sheetView>
  </sheetViews>
  <sheetFormatPr defaultColWidth="9" defaultRowHeight="14.25" customHeight="true"/>
  <cols>
    <col min="1" max="1" width="4.33333333333333" customWidth="true"/>
    <col min="2" max="3" width="5" customWidth="true"/>
    <col min="4" max="4" width="12" customWidth="true"/>
    <col min="5" max="5" width="33.1666666666667" customWidth="true"/>
    <col min="6" max="6" width="19" customWidth="true"/>
    <col min="7" max="8" width="17" customWidth="true"/>
    <col min="9" max="9" width="23.6666666666667" customWidth="true"/>
    <col min="10" max="10" width="21.6666666666667" customWidth="true"/>
    <col min="11" max="11" width="17" customWidth="true"/>
    <col min="12" max="18" width="13" customWidth="true"/>
    <col min="19" max="19" width="10.8333333333333" customWidth="true"/>
    <col min="20" max="20" width="12.3333333333333" customWidth="true"/>
    <col min="21" max="25" width="13" customWidth="true"/>
  </cols>
  <sheetData>
    <row r="1" ht="20.25" customHeight="true" spans="1:25">
      <c r="A1" s="29" t="s">
        <v>104</v>
      </c>
      <c r="B1" s="30" t="s">
        <v>104</v>
      </c>
      <c r="C1" s="30" t="s">
        <v>104</v>
      </c>
      <c r="D1" s="29" t="s">
        <v>104</v>
      </c>
      <c r="E1" s="30" t="s">
        <v>104</v>
      </c>
      <c r="F1" s="30" t="s">
        <v>104</v>
      </c>
      <c r="G1" s="30" t="s">
        <v>104</v>
      </c>
      <c r="H1" s="30" t="s">
        <v>104</v>
      </c>
      <c r="I1" s="30" t="s">
        <v>104</v>
      </c>
      <c r="J1" s="30" t="s">
        <v>104</v>
      </c>
      <c r="K1" s="30" t="s">
        <v>104</v>
      </c>
      <c r="L1" s="30" t="s">
        <v>104</v>
      </c>
      <c r="M1" s="30" t="s">
        <v>104</v>
      </c>
      <c r="N1" s="30" t="s">
        <v>104</v>
      </c>
      <c r="O1" s="61" t="s">
        <v>104</v>
      </c>
      <c r="P1" s="61" t="s">
        <v>104</v>
      </c>
      <c r="Q1" s="61" t="s">
        <v>104</v>
      </c>
      <c r="R1" s="61" t="s">
        <v>104</v>
      </c>
      <c r="S1" s="61" t="s">
        <v>104</v>
      </c>
      <c r="T1" s="61" t="s">
        <v>104</v>
      </c>
      <c r="U1" s="61" t="s">
        <v>104</v>
      </c>
      <c r="V1" s="61" t="s">
        <v>104</v>
      </c>
      <c r="W1" s="61" t="s">
        <v>104</v>
      </c>
      <c r="X1" s="61" t="s">
        <v>104</v>
      </c>
      <c r="Y1" s="30" t="s">
        <v>257</v>
      </c>
    </row>
    <row r="2" ht="28.5" customHeight="true" spans="1:25">
      <c r="A2" s="31" t="s">
        <v>258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61" t="s">
        <v>104</v>
      </c>
    </row>
    <row r="3" ht="20.25" customHeight="true" spans="1:25">
      <c r="A3" s="33" t="s">
        <v>104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62" t="s">
        <v>104</v>
      </c>
      <c r="P3" s="62" t="s">
        <v>104</v>
      </c>
      <c r="Q3" s="62" t="s">
        <v>104</v>
      </c>
      <c r="R3" s="62" t="s">
        <v>104</v>
      </c>
      <c r="S3" s="62" t="s">
        <v>104</v>
      </c>
      <c r="T3" s="62" t="s">
        <v>104</v>
      </c>
      <c r="U3" s="62" t="s">
        <v>104</v>
      </c>
      <c r="V3" s="62" t="s">
        <v>104</v>
      </c>
      <c r="W3" s="61" t="s">
        <v>104</v>
      </c>
      <c r="X3" s="61" t="s">
        <v>104</v>
      </c>
      <c r="Y3" s="70" t="s">
        <v>7</v>
      </c>
    </row>
    <row r="4" ht="20.25" customHeight="true" spans="1:25">
      <c r="A4" s="35" t="s">
        <v>104</v>
      </c>
      <c r="B4" s="35" t="s">
        <v>104</v>
      </c>
      <c r="C4" s="35" t="s">
        <v>104</v>
      </c>
      <c r="D4" s="35" t="s">
        <v>104</v>
      </c>
      <c r="E4" s="35" t="s">
        <v>104</v>
      </c>
      <c r="F4" s="35" t="s">
        <v>104</v>
      </c>
      <c r="G4" s="35" t="s">
        <v>104</v>
      </c>
      <c r="H4" s="35" t="s">
        <v>104</v>
      </c>
      <c r="I4" s="35" t="s">
        <v>104</v>
      </c>
      <c r="J4" s="35" t="s">
        <v>104</v>
      </c>
      <c r="K4" s="35" t="s">
        <v>104</v>
      </c>
      <c r="L4" s="35" t="s">
        <v>104</v>
      </c>
      <c r="M4" s="35" t="s">
        <v>104</v>
      </c>
      <c r="N4" s="35" t="s">
        <v>104</v>
      </c>
      <c r="O4" s="63" t="s">
        <v>104</v>
      </c>
      <c r="P4" s="63" t="s">
        <v>104</v>
      </c>
      <c r="Q4" s="63" t="s">
        <v>104</v>
      </c>
      <c r="R4" s="63" t="s">
        <v>104</v>
      </c>
      <c r="S4" s="63" t="s">
        <v>104</v>
      </c>
      <c r="T4" s="63" t="s">
        <v>104</v>
      </c>
      <c r="U4" s="63" t="s">
        <v>104</v>
      </c>
      <c r="V4" s="63" t="s">
        <v>104</v>
      </c>
      <c r="W4" s="65" t="s">
        <v>104</v>
      </c>
      <c r="X4" s="65" t="s">
        <v>104</v>
      </c>
      <c r="Y4" s="71" t="s">
        <v>104</v>
      </c>
    </row>
    <row r="5" ht="20.25" customHeight="true" spans="1:25">
      <c r="A5" s="36" t="s">
        <v>108</v>
      </c>
      <c r="B5" s="37"/>
      <c r="C5" s="37"/>
      <c r="D5" s="38" t="s">
        <v>80</v>
      </c>
      <c r="E5" s="38" t="s">
        <v>259</v>
      </c>
      <c r="F5" s="38" t="s">
        <v>137</v>
      </c>
      <c r="G5" s="36" t="s">
        <v>170</v>
      </c>
      <c r="H5" s="37"/>
      <c r="I5" s="37"/>
      <c r="J5" s="37"/>
      <c r="K5" s="37"/>
      <c r="L5" s="36" t="s">
        <v>171</v>
      </c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72" t="s">
        <v>260</v>
      </c>
    </row>
    <row r="6" ht="39" customHeight="true" spans="1:25">
      <c r="A6" s="36" t="s">
        <v>112</v>
      </c>
      <c r="B6" s="36" t="s">
        <v>113</v>
      </c>
      <c r="C6" s="36" t="s">
        <v>114</v>
      </c>
      <c r="D6" s="39"/>
      <c r="E6" s="39"/>
      <c r="F6" s="39"/>
      <c r="G6" s="48" t="s">
        <v>137</v>
      </c>
      <c r="H6" s="48" t="s">
        <v>175</v>
      </c>
      <c r="I6" s="48" t="s">
        <v>261</v>
      </c>
      <c r="J6" s="49"/>
      <c r="K6" s="36" t="s">
        <v>177</v>
      </c>
      <c r="L6" s="48" t="s">
        <v>137</v>
      </c>
      <c r="M6" s="48" t="s">
        <v>175</v>
      </c>
      <c r="N6" s="48" t="s">
        <v>177</v>
      </c>
      <c r="O6" s="48" t="s">
        <v>262</v>
      </c>
      <c r="P6" s="48" t="s">
        <v>178</v>
      </c>
      <c r="Q6" s="48" t="s">
        <v>263</v>
      </c>
      <c r="R6" s="48" t="s">
        <v>179</v>
      </c>
      <c r="S6" s="48" t="s">
        <v>180</v>
      </c>
      <c r="T6" s="48" t="s">
        <v>181</v>
      </c>
      <c r="U6" s="48" t="s">
        <v>264</v>
      </c>
      <c r="V6" s="66" t="s">
        <v>182</v>
      </c>
      <c r="W6" s="66" t="s">
        <v>183</v>
      </c>
      <c r="X6" s="67" t="s">
        <v>184</v>
      </c>
      <c r="Y6" s="73"/>
    </row>
    <row r="7" ht="20.25" customHeight="true" spans="1:25">
      <c r="A7" s="37"/>
      <c r="B7" s="37"/>
      <c r="C7" s="37"/>
      <c r="D7" s="39"/>
      <c r="E7" s="39"/>
      <c r="F7" s="39"/>
      <c r="G7" s="49"/>
      <c r="H7" s="49"/>
      <c r="I7" s="48" t="s">
        <v>265</v>
      </c>
      <c r="J7" s="48" t="s">
        <v>266</v>
      </c>
      <c r="K7" s="37"/>
      <c r="L7" s="49"/>
      <c r="M7" s="49"/>
      <c r="N7" s="49"/>
      <c r="O7" s="49"/>
      <c r="P7" s="49"/>
      <c r="Q7" s="49"/>
      <c r="R7" s="49"/>
      <c r="S7" s="49"/>
      <c r="T7" s="49"/>
      <c r="U7" s="49"/>
      <c r="V7" s="68"/>
      <c r="W7" s="68"/>
      <c r="X7" s="69"/>
      <c r="Y7" s="73"/>
    </row>
    <row r="8" ht="20.25" customHeight="true" spans="1:25">
      <c r="A8" s="38" t="s">
        <v>102</v>
      </c>
      <c r="B8" s="38" t="s">
        <v>102</v>
      </c>
      <c r="C8" s="38" t="s">
        <v>102</v>
      </c>
      <c r="D8" s="38" t="s">
        <v>102</v>
      </c>
      <c r="E8" s="38" t="s">
        <v>102</v>
      </c>
      <c r="F8" s="38" t="s">
        <v>104</v>
      </c>
      <c r="G8" s="38" t="s">
        <v>121</v>
      </c>
      <c r="H8" s="38" t="s">
        <v>122</v>
      </c>
      <c r="I8" s="38" t="s">
        <v>123</v>
      </c>
      <c r="J8" s="38" t="s">
        <v>124</v>
      </c>
      <c r="K8" s="38" t="s">
        <v>125</v>
      </c>
      <c r="L8" s="38" t="s">
        <v>126</v>
      </c>
      <c r="M8" s="38" t="s">
        <v>127</v>
      </c>
      <c r="N8" s="38" t="s">
        <v>128</v>
      </c>
      <c r="O8" s="38" t="s">
        <v>129</v>
      </c>
      <c r="P8" s="38" t="s">
        <v>130</v>
      </c>
      <c r="Q8" s="38" t="s">
        <v>131</v>
      </c>
      <c r="R8" s="38" t="s">
        <v>132</v>
      </c>
      <c r="S8" s="38" t="s">
        <v>133</v>
      </c>
      <c r="T8" s="38" t="s">
        <v>134</v>
      </c>
      <c r="U8" s="38" t="s">
        <v>135</v>
      </c>
      <c r="V8" s="38" t="s">
        <v>136</v>
      </c>
      <c r="W8" s="38" t="s">
        <v>249</v>
      </c>
      <c r="X8" s="38" t="s">
        <v>267</v>
      </c>
      <c r="Y8" s="74" t="s">
        <v>268</v>
      </c>
    </row>
    <row r="9" ht="20.1" customHeight="true" spans="1:25">
      <c r="A9" s="40"/>
      <c r="B9" s="40"/>
      <c r="C9" s="41"/>
      <c r="D9" s="40"/>
      <c r="E9" s="50" t="s">
        <v>103</v>
      </c>
      <c r="F9" s="51">
        <f>G9+L9</f>
        <v>16283056</v>
      </c>
      <c r="G9" s="52">
        <f>SUM(H9:K9)</f>
        <v>16283056</v>
      </c>
      <c r="H9" s="52">
        <f>H10+H14+H16+H18+H20+H22+H25</f>
        <v>13971460</v>
      </c>
      <c r="I9" s="52">
        <f t="shared" ref="I9:K9" si="0">I10+I14+I16+I18+I20+I22+I25</f>
        <v>291600</v>
      </c>
      <c r="J9" s="52">
        <f t="shared" si="0"/>
        <v>240600</v>
      </c>
      <c r="K9" s="52">
        <f t="shared" si="0"/>
        <v>1779396</v>
      </c>
      <c r="L9" s="59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41"/>
    </row>
    <row r="10" ht="20.1" customHeight="true" spans="1:25">
      <c r="A10" s="42">
        <v>201</v>
      </c>
      <c r="B10" s="43"/>
      <c r="C10" s="43"/>
      <c r="D10" s="44"/>
      <c r="E10" s="53" t="s">
        <v>138</v>
      </c>
      <c r="F10" s="51">
        <f t="shared" ref="F10:F27" si="1">G10+L10</f>
        <v>7707982</v>
      </c>
      <c r="G10" s="52">
        <f t="shared" ref="G10:G27" si="2">SUM(H10:K10)</f>
        <v>7707982</v>
      </c>
      <c r="H10" s="52">
        <f>SUM(H11:H13)</f>
        <v>6317038</v>
      </c>
      <c r="I10" s="52">
        <f t="shared" ref="I10:K10" si="3">SUM(I11:I13)</f>
        <v>176400</v>
      </c>
      <c r="J10" s="52">
        <f t="shared" si="3"/>
        <v>202800</v>
      </c>
      <c r="K10" s="52">
        <f t="shared" si="3"/>
        <v>1011744</v>
      </c>
      <c r="L10" s="59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41"/>
    </row>
    <row r="11" ht="20.1" customHeight="true" spans="1:25">
      <c r="A11" s="43"/>
      <c r="B11" s="42" t="s">
        <v>139</v>
      </c>
      <c r="C11" s="43" t="s">
        <v>140</v>
      </c>
      <c r="D11" s="44"/>
      <c r="E11" s="53" t="s">
        <v>141</v>
      </c>
      <c r="F11" s="51">
        <f t="shared" si="1"/>
        <v>6784409</v>
      </c>
      <c r="G11" s="52">
        <f t="shared" si="2"/>
        <v>6784409</v>
      </c>
      <c r="H11" s="52">
        <v>5533745</v>
      </c>
      <c r="I11" s="52">
        <v>151200</v>
      </c>
      <c r="J11" s="52">
        <v>187800</v>
      </c>
      <c r="K11" s="52">
        <v>911664</v>
      </c>
      <c r="L11" s="59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41"/>
    </row>
    <row r="12" ht="20.1" customHeight="true" spans="1:25">
      <c r="A12" s="43"/>
      <c r="B12" s="43" t="s">
        <v>142</v>
      </c>
      <c r="C12" s="42" t="s">
        <v>143</v>
      </c>
      <c r="D12" s="44"/>
      <c r="E12" s="53" t="s">
        <v>141</v>
      </c>
      <c r="F12" s="51">
        <f t="shared" si="1"/>
        <v>662422</v>
      </c>
      <c r="G12" s="52">
        <f t="shared" si="2"/>
        <v>662422</v>
      </c>
      <c r="H12" s="52">
        <v>558622</v>
      </c>
      <c r="I12" s="52">
        <v>18000</v>
      </c>
      <c r="J12" s="52">
        <v>15000</v>
      </c>
      <c r="K12" s="52">
        <v>70800</v>
      </c>
      <c r="L12" s="59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41"/>
    </row>
    <row r="13" ht="20.1" customHeight="true" spans="1:25">
      <c r="A13" s="42"/>
      <c r="B13" s="42" t="s">
        <v>144</v>
      </c>
      <c r="C13" s="42" t="s">
        <v>145</v>
      </c>
      <c r="D13" s="45"/>
      <c r="E13" s="54" t="s">
        <v>146</v>
      </c>
      <c r="F13" s="51">
        <f t="shared" si="1"/>
        <v>261151</v>
      </c>
      <c r="G13" s="52">
        <f t="shared" si="2"/>
        <v>261151</v>
      </c>
      <c r="H13" s="52">
        <v>224671</v>
      </c>
      <c r="I13" s="52">
        <v>7200</v>
      </c>
      <c r="J13" s="52"/>
      <c r="K13" s="52">
        <v>29280</v>
      </c>
      <c r="L13" s="59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41"/>
    </row>
    <row r="14" ht="20.1" customHeight="true" spans="1:25">
      <c r="A14" s="42" t="s">
        <v>147</v>
      </c>
      <c r="B14" s="42"/>
      <c r="C14" s="42"/>
      <c r="D14" s="45"/>
      <c r="E14" s="54" t="s">
        <v>148</v>
      </c>
      <c r="F14" s="51">
        <f t="shared" si="1"/>
        <v>1485849</v>
      </c>
      <c r="G14" s="52">
        <f t="shared" si="2"/>
        <v>1485849</v>
      </c>
      <c r="H14" s="52">
        <f>H15</f>
        <v>1304529</v>
      </c>
      <c r="I14" s="52">
        <f t="shared" ref="I14:K14" si="4">I15</f>
        <v>0</v>
      </c>
      <c r="J14" s="52">
        <f t="shared" si="4"/>
        <v>37800</v>
      </c>
      <c r="K14" s="52">
        <f t="shared" si="4"/>
        <v>143520</v>
      </c>
      <c r="L14" s="59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41"/>
    </row>
    <row r="15" ht="20.1" customHeight="true" spans="1:25">
      <c r="A15" s="42"/>
      <c r="B15" s="42" t="s">
        <v>149</v>
      </c>
      <c r="C15" s="42" t="s">
        <v>143</v>
      </c>
      <c r="D15" s="45"/>
      <c r="E15" s="54" t="s">
        <v>141</v>
      </c>
      <c r="F15" s="51">
        <f t="shared" si="1"/>
        <v>1485849</v>
      </c>
      <c r="G15" s="52">
        <f t="shared" si="2"/>
        <v>1485849</v>
      </c>
      <c r="H15" s="52">
        <v>1304529</v>
      </c>
      <c r="I15" s="52"/>
      <c r="J15" s="52">
        <v>37800</v>
      </c>
      <c r="K15" s="52">
        <v>143520</v>
      </c>
      <c r="L15" s="59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41"/>
    </row>
    <row r="16" ht="20.1" customHeight="true" spans="1:25">
      <c r="A16" s="42" t="s">
        <v>150</v>
      </c>
      <c r="B16" s="42"/>
      <c r="C16" s="42"/>
      <c r="D16" s="45"/>
      <c r="E16" s="54" t="s">
        <v>151</v>
      </c>
      <c r="F16" s="51">
        <f t="shared" si="1"/>
        <v>766395</v>
      </c>
      <c r="G16" s="52">
        <f t="shared" si="2"/>
        <v>766395</v>
      </c>
      <c r="H16" s="52">
        <f>H17</f>
        <v>655515</v>
      </c>
      <c r="I16" s="52">
        <f t="shared" ref="I16:K16" si="5">I17</f>
        <v>21600</v>
      </c>
      <c r="J16" s="52">
        <f t="shared" si="5"/>
        <v>0</v>
      </c>
      <c r="K16" s="52">
        <f t="shared" si="5"/>
        <v>89280</v>
      </c>
      <c r="L16" s="59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41"/>
    </row>
    <row r="17" ht="20.1" customHeight="true" spans="1:25">
      <c r="A17" s="42"/>
      <c r="B17" s="42" t="s">
        <v>143</v>
      </c>
      <c r="C17" s="42" t="s">
        <v>152</v>
      </c>
      <c r="D17" s="45"/>
      <c r="E17" s="54" t="s">
        <v>153</v>
      </c>
      <c r="F17" s="51">
        <f t="shared" si="1"/>
        <v>766395</v>
      </c>
      <c r="G17" s="52">
        <f t="shared" si="2"/>
        <v>766395</v>
      </c>
      <c r="H17" s="52">
        <v>655515</v>
      </c>
      <c r="I17" s="52">
        <v>21600</v>
      </c>
      <c r="J17" s="52"/>
      <c r="K17" s="52">
        <v>89280</v>
      </c>
      <c r="L17" s="59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41"/>
    </row>
    <row r="18" ht="20.1" customHeight="true" spans="1:25">
      <c r="A18" s="43" t="s">
        <v>154</v>
      </c>
      <c r="B18" s="42"/>
      <c r="C18" s="43"/>
      <c r="D18" s="44"/>
      <c r="E18" s="53" t="s">
        <v>155</v>
      </c>
      <c r="F18" s="51">
        <f t="shared" si="1"/>
        <v>45720</v>
      </c>
      <c r="G18" s="52">
        <f t="shared" si="2"/>
        <v>45720</v>
      </c>
      <c r="H18" s="52">
        <f>H19</f>
        <v>9720</v>
      </c>
      <c r="I18" s="52">
        <f t="shared" ref="I18:K18" si="6">I19</f>
        <v>0</v>
      </c>
      <c r="J18" s="52">
        <f t="shared" si="6"/>
        <v>0</v>
      </c>
      <c r="K18" s="52">
        <f t="shared" si="6"/>
        <v>36000</v>
      </c>
      <c r="L18" s="59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41"/>
    </row>
    <row r="19" ht="20.1" customHeight="true" spans="1:25">
      <c r="A19" s="43"/>
      <c r="B19" s="43" t="s">
        <v>156</v>
      </c>
      <c r="C19" s="42" t="s">
        <v>157</v>
      </c>
      <c r="D19" s="44"/>
      <c r="E19" s="53" t="s">
        <v>158</v>
      </c>
      <c r="F19" s="51">
        <f t="shared" si="1"/>
        <v>45720</v>
      </c>
      <c r="G19" s="52">
        <f t="shared" si="2"/>
        <v>45720</v>
      </c>
      <c r="H19" s="52">
        <v>9720</v>
      </c>
      <c r="I19" s="52"/>
      <c r="J19" s="52"/>
      <c r="K19" s="52">
        <v>36000</v>
      </c>
      <c r="L19" s="59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41"/>
    </row>
    <row r="20" ht="20.1" customHeight="true" spans="1:25">
      <c r="A20" s="42" t="s">
        <v>159</v>
      </c>
      <c r="B20" s="42"/>
      <c r="C20" s="42"/>
      <c r="D20" s="45"/>
      <c r="E20" s="54" t="s">
        <v>160</v>
      </c>
      <c r="F20" s="51">
        <f t="shared" si="1"/>
        <v>7500</v>
      </c>
      <c r="G20" s="52">
        <f t="shared" si="2"/>
        <v>7500</v>
      </c>
      <c r="H20" s="52">
        <f>SUM(H21:H21)</f>
        <v>7500</v>
      </c>
      <c r="I20" s="52">
        <f>SUM(I21:I21)</f>
        <v>0</v>
      </c>
      <c r="J20" s="52">
        <f>SUM(J21:J21)</f>
        <v>0</v>
      </c>
      <c r="K20" s="52">
        <f>SUM(K21:K21)</f>
        <v>0</v>
      </c>
      <c r="L20" s="59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41"/>
    </row>
    <row r="21" ht="20.1" customHeight="true" spans="1:25">
      <c r="A21" s="42"/>
      <c r="B21" s="42" t="s">
        <v>139</v>
      </c>
      <c r="C21" s="42" t="s">
        <v>157</v>
      </c>
      <c r="D21" s="45"/>
      <c r="E21" s="55" t="s">
        <v>161</v>
      </c>
      <c r="F21" s="51">
        <f t="shared" si="1"/>
        <v>7500</v>
      </c>
      <c r="G21" s="52">
        <f t="shared" si="2"/>
        <v>7500</v>
      </c>
      <c r="H21" s="52">
        <v>7500</v>
      </c>
      <c r="I21" s="52"/>
      <c r="J21" s="52"/>
      <c r="K21" s="52"/>
      <c r="L21" s="59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41"/>
    </row>
    <row r="22" ht="20.1" customHeight="true" spans="1:25">
      <c r="A22" s="43" t="s">
        <v>162</v>
      </c>
      <c r="B22" s="43"/>
      <c r="C22" s="42"/>
      <c r="D22" s="44"/>
      <c r="E22" s="53" t="s">
        <v>163</v>
      </c>
      <c r="F22" s="51">
        <f t="shared" si="1"/>
        <v>6269610</v>
      </c>
      <c r="G22" s="52">
        <f t="shared" si="2"/>
        <v>6269610</v>
      </c>
      <c r="H22" s="52">
        <f>SUM(H23:H24)</f>
        <v>5677158</v>
      </c>
      <c r="I22" s="52">
        <f t="shared" ref="I22:K22" si="7">SUM(I23:I24)</f>
        <v>93600</v>
      </c>
      <c r="J22" s="52">
        <f t="shared" si="7"/>
        <v>0</v>
      </c>
      <c r="K22" s="52">
        <f t="shared" si="7"/>
        <v>498852</v>
      </c>
      <c r="L22" s="59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  <c r="Y22" s="41"/>
    </row>
    <row r="23" ht="20.1" customHeight="true" spans="1:25">
      <c r="A23" s="42"/>
      <c r="B23" s="42" t="s">
        <v>143</v>
      </c>
      <c r="C23" s="42" t="s">
        <v>164</v>
      </c>
      <c r="D23" s="45"/>
      <c r="E23" s="54" t="s">
        <v>165</v>
      </c>
      <c r="F23" s="51">
        <f t="shared" si="1"/>
        <v>3852090</v>
      </c>
      <c r="G23" s="52">
        <f t="shared" si="2"/>
        <v>3852090</v>
      </c>
      <c r="H23" s="52">
        <v>3259638</v>
      </c>
      <c r="I23" s="52">
        <v>93600</v>
      </c>
      <c r="J23" s="52"/>
      <c r="K23" s="52">
        <v>498852</v>
      </c>
      <c r="L23" s="59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41"/>
    </row>
    <row r="24" ht="20.1" customHeight="true" spans="1:25">
      <c r="A24" s="42"/>
      <c r="B24" s="42" t="s">
        <v>166</v>
      </c>
      <c r="C24" s="42" t="s">
        <v>157</v>
      </c>
      <c r="D24" s="45"/>
      <c r="E24" s="55" t="s">
        <v>167</v>
      </c>
      <c r="F24" s="51">
        <f t="shared" si="1"/>
        <v>2417520</v>
      </c>
      <c r="G24" s="52">
        <f t="shared" si="2"/>
        <v>2417520</v>
      </c>
      <c r="H24" s="52">
        <v>2417520</v>
      </c>
      <c r="I24" s="52"/>
      <c r="J24" s="52"/>
      <c r="K24" s="52"/>
      <c r="L24" s="59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4"/>
      <c r="X24" s="64"/>
      <c r="Y24" s="41"/>
    </row>
    <row r="25" ht="20.1" customHeight="true" spans="1:25">
      <c r="A25" s="46"/>
      <c r="B25" s="46"/>
      <c r="C25" s="46"/>
      <c r="D25" s="47"/>
      <c r="E25" s="56"/>
      <c r="F25" s="51"/>
      <c r="G25" s="52"/>
      <c r="H25" s="52"/>
      <c r="I25" s="52"/>
      <c r="J25" s="52"/>
      <c r="K25" s="52"/>
      <c r="L25" s="59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41"/>
    </row>
    <row r="26" ht="20.1" customHeight="true" spans="1:25">
      <c r="A26" s="46"/>
      <c r="B26" s="46"/>
      <c r="C26" s="46"/>
      <c r="D26" s="47"/>
      <c r="E26" s="56"/>
      <c r="F26" s="51"/>
      <c r="G26" s="52"/>
      <c r="H26" s="52"/>
      <c r="I26" s="52"/>
      <c r="J26" s="52"/>
      <c r="K26" s="52"/>
      <c r="L26" s="59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41"/>
    </row>
    <row r="27" ht="20.1" customHeight="true" spans="1:25">
      <c r="A27" s="40"/>
      <c r="B27" s="40"/>
      <c r="C27" s="41"/>
      <c r="D27" s="40"/>
      <c r="E27" s="40"/>
      <c r="F27" s="57"/>
      <c r="G27" s="58"/>
      <c r="H27" s="58"/>
      <c r="I27" s="58"/>
      <c r="J27" s="58"/>
      <c r="K27" s="58"/>
      <c r="L27" s="60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41"/>
    </row>
    <row r="28" ht="20.1" customHeight="true" spans="1:25">
      <c r="A28" s="40"/>
      <c r="B28" s="40"/>
      <c r="C28" s="41"/>
      <c r="D28" s="40"/>
      <c r="E28" s="40"/>
      <c r="F28" s="57"/>
      <c r="G28" s="58"/>
      <c r="H28" s="58"/>
      <c r="I28" s="58"/>
      <c r="J28" s="58"/>
      <c r="K28" s="58"/>
      <c r="L28" s="60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41"/>
    </row>
    <row r="29" ht="20.1" customHeight="true" spans="1:25">
      <c r="A29" s="40"/>
      <c r="B29" s="40"/>
      <c r="C29" s="41"/>
      <c r="D29" s="40"/>
      <c r="E29" s="40"/>
      <c r="F29" s="57"/>
      <c r="G29" s="58"/>
      <c r="H29" s="58"/>
      <c r="I29" s="58"/>
      <c r="J29" s="58"/>
      <c r="K29" s="58"/>
      <c r="L29" s="60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41"/>
    </row>
  </sheetData>
  <mergeCells count="29">
    <mergeCell ref="A2:X2"/>
    <mergeCell ref="A3:N3"/>
    <mergeCell ref="A5:C5"/>
    <mergeCell ref="G5:K5"/>
    <mergeCell ref="L5:X5"/>
    <mergeCell ref="I6:J6"/>
    <mergeCell ref="A6:A7"/>
    <mergeCell ref="B6:B7"/>
    <mergeCell ref="C6:C7"/>
    <mergeCell ref="D5:D7"/>
    <mergeCell ref="E5:E7"/>
    <mergeCell ref="F5:F7"/>
    <mergeCell ref="G6:G7"/>
    <mergeCell ref="H6:H7"/>
    <mergeCell ref="K6:K7"/>
    <mergeCell ref="L6:L7"/>
    <mergeCell ref="M6:M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5:Y7"/>
  </mergeCells>
  <printOptions horizontalCentered="true"/>
  <pageMargins left="0.629166666666667" right="0.629166666666667" top="0.590277777777778" bottom="0.707638888888889" header="0.511805555555556" footer="0.511805555555556"/>
  <pageSetup paperSize="9" scale="68" fitToHeight="100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R27"/>
  <sheetViews>
    <sheetView showGridLines="0" showZeros="0" tabSelected="1" workbookViewId="0">
      <selection activeCell="A2" sqref="A2:R2"/>
    </sheetView>
  </sheetViews>
  <sheetFormatPr defaultColWidth="9.16666666666667" defaultRowHeight="18" customHeight="true"/>
  <cols>
    <col min="1" max="1" width="9.83333333333333" style="2" customWidth="true"/>
    <col min="2" max="2" width="34" style="3" customWidth="true"/>
    <col min="3" max="3" width="18" style="4" customWidth="true"/>
    <col min="4" max="9" width="11.6666666666667" style="4" customWidth="true"/>
    <col min="10" max="10" width="11.6666666666667" style="5" customWidth="true"/>
    <col min="11" max="18" width="11.6666666666667" style="6" customWidth="true"/>
    <col min="19" max="248" width="9" style="6" customWidth="true"/>
  </cols>
  <sheetData>
    <row r="1" s="1" customFormat="true" customHeight="true" spans="1:18">
      <c r="A1" s="7"/>
      <c r="B1" s="7"/>
      <c r="C1" s="7"/>
      <c r="D1" s="7"/>
      <c r="E1" s="7"/>
      <c r="F1" s="7"/>
      <c r="G1" s="7"/>
      <c r="H1" s="7"/>
      <c r="I1" s="7"/>
      <c r="J1" s="22"/>
      <c r="K1" s="23"/>
      <c r="R1" s="23" t="s">
        <v>269</v>
      </c>
    </row>
    <row r="2" customHeight="true" spans="1:18">
      <c r="A2" s="8" t="s">
        <v>270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</row>
    <row r="3" customHeight="true" spans="1:18">
      <c r="A3" s="9"/>
      <c r="B3" s="9"/>
      <c r="C3" s="9"/>
      <c r="D3" s="9"/>
      <c r="E3" s="9"/>
      <c r="F3" s="9"/>
      <c r="G3" s="9"/>
      <c r="H3" s="9"/>
      <c r="I3" s="9"/>
      <c r="J3" s="24"/>
      <c r="R3" s="6" t="s">
        <v>7</v>
      </c>
    </row>
    <row r="4" customHeight="true" spans="1:18">
      <c r="A4" s="10" t="s">
        <v>80</v>
      </c>
      <c r="B4" s="10" t="s">
        <v>259</v>
      </c>
      <c r="C4" s="11" t="s">
        <v>137</v>
      </c>
      <c r="D4" s="12" t="s">
        <v>170</v>
      </c>
      <c r="E4" s="12"/>
      <c r="F4" s="12"/>
      <c r="G4" s="21"/>
      <c r="H4" s="12" t="s">
        <v>171</v>
      </c>
      <c r="I4" s="12"/>
      <c r="J4" s="12"/>
      <c r="K4" s="12"/>
      <c r="L4" s="12"/>
      <c r="M4" s="12"/>
      <c r="N4" s="12"/>
      <c r="O4" s="12"/>
      <c r="P4" s="12"/>
      <c r="Q4" s="12"/>
      <c r="R4" s="12"/>
    </row>
    <row r="5" ht="38.45" customHeight="true" spans="1:18">
      <c r="A5" s="10"/>
      <c r="B5" s="10"/>
      <c r="C5" s="11"/>
      <c r="D5" s="13" t="s">
        <v>137</v>
      </c>
      <c r="E5" s="13" t="s">
        <v>175</v>
      </c>
      <c r="F5" s="13" t="s">
        <v>261</v>
      </c>
      <c r="G5" s="13" t="s">
        <v>177</v>
      </c>
      <c r="H5" s="13" t="s">
        <v>137</v>
      </c>
      <c r="I5" s="13" t="s">
        <v>175</v>
      </c>
      <c r="J5" s="13" t="s">
        <v>177</v>
      </c>
      <c r="K5" s="13" t="s">
        <v>262</v>
      </c>
      <c r="L5" s="13" t="s">
        <v>178</v>
      </c>
      <c r="M5" s="13" t="s">
        <v>179</v>
      </c>
      <c r="N5" s="13" t="s">
        <v>180</v>
      </c>
      <c r="O5" s="13" t="s">
        <v>181</v>
      </c>
      <c r="P5" s="13" t="s">
        <v>182</v>
      </c>
      <c r="Q5" s="13" t="s">
        <v>183</v>
      </c>
      <c r="R5" s="13" t="s">
        <v>184</v>
      </c>
    </row>
    <row r="6" customHeight="true" spans="1:18">
      <c r="A6" s="14" t="s">
        <v>102</v>
      </c>
      <c r="B6" s="14" t="s">
        <v>102</v>
      </c>
      <c r="C6" s="14">
        <v>1</v>
      </c>
      <c r="D6" s="14">
        <v>2</v>
      </c>
      <c r="E6" s="14">
        <v>3</v>
      </c>
      <c r="F6" s="14">
        <v>4</v>
      </c>
      <c r="G6" s="14">
        <v>5</v>
      </c>
      <c r="H6" s="14">
        <v>6</v>
      </c>
      <c r="I6" s="14">
        <v>7</v>
      </c>
      <c r="J6" s="14">
        <v>8</v>
      </c>
      <c r="K6" s="14">
        <v>9</v>
      </c>
      <c r="L6" s="14">
        <v>10</v>
      </c>
      <c r="M6" s="14">
        <v>11</v>
      </c>
      <c r="N6" s="14">
        <v>12</v>
      </c>
      <c r="O6" s="14">
        <v>13</v>
      </c>
      <c r="P6" s="14">
        <v>14</v>
      </c>
      <c r="Q6" s="14">
        <v>15</v>
      </c>
      <c r="R6" s="14">
        <v>16</v>
      </c>
    </row>
    <row r="7" customHeight="true" spans="1:18">
      <c r="A7" s="15"/>
      <c r="B7" s="16"/>
      <c r="C7" s="17">
        <v>0</v>
      </c>
      <c r="D7" s="17"/>
      <c r="E7" s="17"/>
      <c r="F7" s="17"/>
      <c r="G7" s="17"/>
      <c r="H7" s="17"/>
      <c r="I7" s="17"/>
      <c r="J7" s="25"/>
      <c r="K7" s="26"/>
      <c r="L7" s="26"/>
      <c r="M7" s="26"/>
      <c r="N7" s="26"/>
      <c r="O7" s="26"/>
      <c r="P7" s="26"/>
      <c r="Q7" s="26"/>
      <c r="R7" s="26"/>
    </row>
    <row r="8" customHeight="true" spans="1:18">
      <c r="A8" s="15"/>
      <c r="B8" s="16"/>
      <c r="C8" s="17"/>
      <c r="D8" s="18"/>
      <c r="E8" s="17"/>
      <c r="F8" s="18"/>
      <c r="G8" s="18"/>
      <c r="H8" s="17"/>
      <c r="I8" s="17"/>
      <c r="J8" s="25"/>
      <c r="K8" s="26"/>
      <c r="L8" s="27"/>
      <c r="M8" s="27"/>
      <c r="N8" s="27"/>
      <c r="O8" s="27"/>
      <c r="P8" s="27"/>
      <c r="Q8" s="26"/>
      <c r="R8" s="27"/>
    </row>
    <row r="9" customHeight="true" spans="1:18">
      <c r="A9" s="15"/>
      <c r="B9" s="16"/>
      <c r="C9" s="17"/>
      <c r="D9" s="17"/>
      <c r="E9" s="18"/>
      <c r="F9" s="18"/>
      <c r="G9" s="18"/>
      <c r="H9" s="17"/>
      <c r="I9" s="17"/>
      <c r="J9" s="25"/>
      <c r="K9" s="26"/>
      <c r="L9" s="27"/>
      <c r="M9" s="27"/>
      <c r="N9" s="27"/>
      <c r="O9" s="27"/>
      <c r="P9" s="27"/>
      <c r="Q9" s="26"/>
      <c r="R9" s="27"/>
    </row>
    <row r="10" customHeight="true" spans="1:18">
      <c r="A10" s="15"/>
      <c r="B10" s="16"/>
      <c r="C10" s="18"/>
      <c r="D10" s="17"/>
      <c r="E10" s="17"/>
      <c r="F10" s="18"/>
      <c r="G10" s="18"/>
      <c r="H10" s="17"/>
      <c r="I10" s="17"/>
      <c r="J10" s="25"/>
      <c r="K10" s="27"/>
      <c r="L10" s="27"/>
      <c r="M10" s="27"/>
      <c r="N10" s="27"/>
      <c r="O10" s="27"/>
      <c r="P10" s="27"/>
      <c r="Q10" s="26"/>
      <c r="R10" s="27"/>
    </row>
    <row r="11" customHeight="true" spans="1:18">
      <c r="A11" s="15"/>
      <c r="B11" s="19"/>
      <c r="C11" s="18"/>
      <c r="D11" s="18"/>
      <c r="E11" s="18"/>
      <c r="F11" s="18"/>
      <c r="G11" s="18"/>
      <c r="H11" s="18"/>
      <c r="I11" s="17"/>
      <c r="J11" s="25"/>
      <c r="K11" s="27"/>
      <c r="L11" s="27"/>
      <c r="M11" s="27"/>
      <c r="N11" s="27"/>
      <c r="O11" s="27"/>
      <c r="P11" s="26"/>
      <c r="Q11" s="26"/>
      <c r="R11" s="27"/>
    </row>
    <row r="12" customHeight="true" spans="1:18">
      <c r="A12" s="20"/>
      <c r="B12" s="16"/>
      <c r="C12" s="18"/>
      <c r="D12" s="18"/>
      <c r="E12" s="18"/>
      <c r="F12" s="18"/>
      <c r="G12" s="18"/>
      <c r="H12" s="18"/>
      <c r="I12" s="18"/>
      <c r="J12" s="28"/>
      <c r="K12" s="27"/>
      <c r="L12" s="27"/>
      <c r="M12" s="27"/>
      <c r="N12" s="27"/>
      <c r="O12" s="27"/>
      <c r="P12" s="26"/>
      <c r="Q12" s="26"/>
      <c r="R12" s="27"/>
    </row>
    <row r="13" customHeight="true" spans="1:18">
      <c r="A13" s="20"/>
      <c r="B13" s="16"/>
      <c r="C13" s="18"/>
      <c r="D13" s="18"/>
      <c r="E13" s="18"/>
      <c r="F13" s="18"/>
      <c r="G13" s="17"/>
      <c r="H13" s="18"/>
      <c r="I13" s="18"/>
      <c r="J13" s="28"/>
      <c r="K13" s="27"/>
      <c r="L13" s="27"/>
      <c r="M13" s="27"/>
      <c r="N13" s="27"/>
      <c r="O13" s="27"/>
      <c r="P13" s="26"/>
      <c r="Q13" s="26"/>
      <c r="R13" s="27"/>
    </row>
    <row r="14" customHeight="true" spans="1:18">
      <c r="A14" s="20"/>
      <c r="B14" s="16"/>
      <c r="C14" s="18"/>
      <c r="D14" s="18"/>
      <c r="E14" s="18"/>
      <c r="F14" s="18"/>
      <c r="G14" s="18"/>
      <c r="H14" s="18"/>
      <c r="I14" s="18"/>
      <c r="J14" s="28"/>
      <c r="K14" s="27"/>
      <c r="L14" s="27"/>
      <c r="M14" s="27"/>
      <c r="N14" s="27"/>
      <c r="O14" s="27"/>
      <c r="P14" s="27"/>
      <c r="Q14" s="27"/>
      <c r="R14" s="27"/>
    </row>
    <row r="15" customHeight="true" spans="1:18">
      <c r="A15" s="20"/>
      <c r="B15" s="19"/>
      <c r="C15" s="18"/>
      <c r="D15" s="18"/>
      <c r="E15" s="18"/>
      <c r="F15" s="18"/>
      <c r="G15" s="18"/>
      <c r="H15" s="18"/>
      <c r="I15" s="18"/>
      <c r="J15" s="28"/>
      <c r="K15" s="27"/>
      <c r="L15" s="27"/>
      <c r="M15" s="27"/>
      <c r="N15" s="27"/>
      <c r="O15" s="27"/>
      <c r="P15" s="27"/>
      <c r="Q15" s="27"/>
      <c r="R15" s="27"/>
    </row>
    <row r="16" customHeight="true" spans="1:18">
      <c r="A16" s="20"/>
      <c r="B16" s="19"/>
      <c r="C16" s="18"/>
      <c r="D16" s="18"/>
      <c r="E16" s="18"/>
      <c r="F16" s="18"/>
      <c r="G16" s="18"/>
      <c r="H16" s="18"/>
      <c r="I16" s="18"/>
      <c r="J16" s="28"/>
      <c r="K16" s="27"/>
      <c r="L16" s="27"/>
      <c r="M16" s="27"/>
      <c r="N16" s="27"/>
      <c r="O16" s="27"/>
      <c r="P16" s="27"/>
      <c r="Q16" s="27"/>
      <c r="R16" s="27"/>
    </row>
    <row r="17" customHeight="true" spans="1:18">
      <c r="A17" s="20"/>
      <c r="B17" s="19"/>
      <c r="C17" s="18"/>
      <c r="D17" s="18"/>
      <c r="E17" s="18"/>
      <c r="F17" s="18"/>
      <c r="G17" s="18"/>
      <c r="H17" s="18"/>
      <c r="I17" s="18"/>
      <c r="J17" s="28"/>
      <c r="K17" s="27"/>
      <c r="L17" s="27"/>
      <c r="M17" s="27"/>
      <c r="N17" s="27"/>
      <c r="O17" s="27"/>
      <c r="P17" s="27"/>
      <c r="Q17" s="27"/>
      <c r="R17" s="27"/>
    </row>
    <row r="18" customHeight="true" spans="1:18">
      <c r="A18" s="20"/>
      <c r="B18" s="19"/>
      <c r="C18" s="18"/>
      <c r="D18" s="18"/>
      <c r="E18" s="18"/>
      <c r="F18" s="18"/>
      <c r="G18" s="18"/>
      <c r="H18" s="18"/>
      <c r="I18" s="18"/>
      <c r="J18" s="28"/>
      <c r="K18" s="27"/>
      <c r="L18" s="27"/>
      <c r="M18" s="27"/>
      <c r="N18" s="27"/>
      <c r="O18" s="27"/>
      <c r="P18" s="27"/>
      <c r="Q18" s="27"/>
      <c r="R18" s="27"/>
    </row>
    <row r="19" customHeight="true" spans="1:18">
      <c r="A19" s="20"/>
      <c r="B19" s="19"/>
      <c r="C19" s="18"/>
      <c r="D19" s="18"/>
      <c r="E19" s="18"/>
      <c r="F19" s="18"/>
      <c r="G19" s="18"/>
      <c r="H19" s="18"/>
      <c r="I19" s="18"/>
      <c r="J19" s="28"/>
      <c r="K19" s="27"/>
      <c r="L19" s="27"/>
      <c r="M19" s="27"/>
      <c r="N19" s="27"/>
      <c r="O19" s="27"/>
      <c r="P19" s="27"/>
      <c r="Q19" s="27"/>
      <c r="R19" s="27"/>
    </row>
    <row r="20" customHeight="true" spans="1:18">
      <c r="A20" s="20"/>
      <c r="B20" s="19"/>
      <c r="C20" s="18"/>
      <c r="D20" s="18"/>
      <c r="E20" s="18"/>
      <c r="F20" s="18"/>
      <c r="G20" s="18"/>
      <c r="H20" s="18"/>
      <c r="I20" s="18"/>
      <c r="J20" s="28"/>
      <c r="K20" s="27"/>
      <c r="L20" s="27"/>
      <c r="M20" s="27"/>
      <c r="N20" s="27"/>
      <c r="O20" s="27"/>
      <c r="P20" s="27"/>
      <c r="Q20" s="27"/>
      <c r="R20" s="27"/>
    </row>
    <row r="21" customHeight="true" spans="1:18">
      <c r="A21" s="20"/>
      <c r="B21" s="19"/>
      <c r="C21" s="18"/>
      <c r="D21" s="18"/>
      <c r="E21" s="18"/>
      <c r="F21" s="18"/>
      <c r="G21" s="18"/>
      <c r="H21" s="18"/>
      <c r="I21" s="18"/>
      <c r="J21" s="28"/>
      <c r="K21" s="27"/>
      <c r="L21" s="27"/>
      <c r="M21" s="27"/>
      <c r="N21" s="27"/>
      <c r="O21" s="27"/>
      <c r="P21" s="27"/>
      <c r="Q21" s="27"/>
      <c r="R21" s="27"/>
    </row>
    <row r="22" customHeight="true" spans="1:18">
      <c r="A22" s="20"/>
      <c r="B22" s="19"/>
      <c r="C22" s="18"/>
      <c r="D22" s="18"/>
      <c r="E22" s="18"/>
      <c r="F22" s="18"/>
      <c r="G22" s="18"/>
      <c r="H22" s="18"/>
      <c r="I22" s="18"/>
      <c r="J22" s="28"/>
      <c r="K22" s="27"/>
      <c r="L22" s="27"/>
      <c r="M22" s="27"/>
      <c r="N22" s="27"/>
      <c r="O22" s="27"/>
      <c r="P22" s="27"/>
      <c r="Q22" s="27"/>
      <c r="R22" s="27"/>
    </row>
    <row r="23" customHeight="true" spans="1:18">
      <c r="A23" s="20"/>
      <c r="B23" s="19"/>
      <c r="C23" s="18"/>
      <c r="D23" s="18"/>
      <c r="E23" s="18"/>
      <c r="F23" s="18"/>
      <c r="G23" s="18"/>
      <c r="H23" s="18"/>
      <c r="I23" s="18"/>
      <c r="J23" s="28"/>
      <c r="K23" s="27"/>
      <c r="L23" s="27"/>
      <c r="M23" s="27"/>
      <c r="N23" s="27"/>
      <c r="O23" s="27"/>
      <c r="P23" s="27"/>
      <c r="Q23" s="27"/>
      <c r="R23" s="27"/>
    </row>
    <row r="24" customHeight="true" spans="1:18">
      <c r="A24" s="20"/>
      <c r="B24" s="19"/>
      <c r="C24" s="18"/>
      <c r="D24" s="18"/>
      <c r="E24" s="18"/>
      <c r="F24" s="18"/>
      <c r="G24" s="18"/>
      <c r="H24" s="18"/>
      <c r="I24" s="18"/>
      <c r="J24" s="28"/>
      <c r="K24" s="27"/>
      <c r="L24" s="27"/>
      <c r="M24" s="27"/>
      <c r="N24" s="27"/>
      <c r="O24" s="27"/>
      <c r="P24" s="27"/>
      <c r="Q24" s="27"/>
      <c r="R24" s="27"/>
    </row>
    <row r="25" customHeight="true" spans="1:18">
      <c r="A25" s="20"/>
      <c r="B25" s="19"/>
      <c r="C25" s="18"/>
      <c r="D25" s="18"/>
      <c r="E25" s="18"/>
      <c r="F25" s="18"/>
      <c r="G25" s="18"/>
      <c r="H25" s="18"/>
      <c r="I25" s="18"/>
      <c r="J25" s="28"/>
      <c r="K25" s="27"/>
      <c r="L25" s="27"/>
      <c r="M25" s="27"/>
      <c r="N25" s="27"/>
      <c r="O25" s="27"/>
      <c r="P25" s="27"/>
      <c r="Q25" s="27"/>
      <c r="R25" s="27"/>
    </row>
    <row r="26" customHeight="true" spans="1:18">
      <c r="A26" s="20"/>
      <c r="B26" s="19"/>
      <c r="C26" s="18"/>
      <c r="D26" s="18"/>
      <c r="E26" s="18"/>
      <c r="F26" s="18"/>
      <c r="G26" s="18"/>
      <c r="H26" s="18"/>
      <c r="I26" s="18"/>
      <c r="J26" s="28"/>
      <c r="K26" s="27"/>
      <c r="L26" s="27"/>
      <c r="M26" s="27"/>
      <c r="N26" s="27"/>
      <c r="O26" s="27"/>
      <c r="P26" s="27"/>
      <c r="Q26" s="27"/>
      <c r="R26" s="27"/>
    </row>
    <row r="27" customHeight="true" spans="1:18">
      <c r="A27" s="20"/>
      <c r="B27" s="19"/>
      <c r="C27" s="18"/>
      <c r="D27" s="18"/>
      <c r="E27" s="18"/>
      <c r="F27" s="18"/>
      <c r="G27" s="18"/>
      <c r="H27" s="18"/>
      <c r="I27" s="18"/>
      <c r="J27" s="28"/>
      <c r="K27" s="27"/>
      <c r="L27" s="27"/>
      <c r="M27" s="27"/>
      <c r="N27" s="27"/>
      <c r="O27" s="27"/>
      <c r="P27" s="27"/>
      <c r="Q27" s="27"/>
      <c r="R27" s="27"/>
    </row>
  </sheetData>
  <mergeCells count="6">
    <mergeCell ref="A2:R2"/>
    <mergeCell ref="D4:G4"/>
    <mergeCell ref="H4:R4"/>
    <mergeCell ref="A4:A5"/>
    <mergeCell ref="B4:B5"/>
    <mergeCell ref="C4:C5"/>
  </mergeCells>
  <printOptions horizontalCentered="true"/>
  <pageMargins left="0.393055555555556" right="0.393055555555556" top="0.590277777777778" bottom="0.707638888888889" header="0.511805555555556" footer="0.511805555555556"/>
  <pageSetup paperSize="9" scale="67" fitToHeight="10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收支总表1</vt:lpstr>
      <vt:lpstr>收入总表2</vt:lpstr>
      <vt:lpstr>支出分类</vt:lpstr>
      <vt:lpstr>支出总表4</vt:lpstr>
      <vt:lpstr>工资福利和个人家庭5</vt:lpstr>
      <vt:lpstr>商品服务支出表6</vt:lpstr>
      <vt:lpstr>项目支出7</vt:lpstr>
      <vt:lpstr>一般财拨总表8</vt:lpstr>
      <vt:lpstr>基金支出12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greatwall</cp:lastModifiedBy>
  <dcterms:created xsi:type="dcterms:W3CDTF">2018-01-11T10:48:00Z</dcterms:created>
  <cp:lastPrinted>2018-01-24T10:12:00Z</cp:lastPrinted>
  <dcterms:modified xsi:type="dcterms:W3CDTF">2022-05-13T19:44:57Z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1442820</vt:i4>
  </property>
  <property fmtid="{D5CDD505-2E9C-101B-9397-08002B2CF9AE}" pid="3" name="KSOProductBuildVer">
    <vt:lpwstr>2052-11.8.2.10290</vt:lpwstr>
  </property>
</Properties>
</file>