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320" tabRatio="955" activeTab="3"/>
  </bookViews>
  <sheets>
    <sheet name="封面" sheetId="1" r:id="rId1"/>
    <sheet name="收支总表1" sheetId="2" r:id="rId2"/>
    <sheet name="收入总表2" sheetId="3" r:id="rId3"/>
    <sheet name="支出分类" sheetId="23" r:id="rId4"/>
    <sheet name="支出总表4" sheetId="5" r:id="rId5"/>
    <sheet name="工资福利和个人家庭5" sheetId="6" r:id="rId6"/>
    <sheet name="商品服务支出表6" sheetId="7" r:id="rId7"/>
    <sheet name="项目支出7" sheetId="8" r:id="rId8"/>
    <sheet name="一般财拨总表8" sheetId="9" r:id="rId9"/>
    <sheet name="基金支出12" sheetId="13" r:id="rId10"/>
  </sheets>
  <externalReferences>
    <externalReference r:id="rId11"/>
  </externalReference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0">封面!$A$1:$D$6</definedName>
    <definedName name="_xlnm.Print_Area" localSheetId="5">工资福利和个人家庭5!$A$1:$AK$8</definedName>
    <definedName name="_xlnm.Print_Area" localSheetId="9">基金支出12!$A$1:$R$7</definedName>
    <definedName name="_xlnm.Print_Area" localSheetId="6">商品服务支出表6!$A$1:$M$7</definedName>
    <definedName name="_xlnm.Print_Area" localSheetId="2">收入总表2!$A$1:$U$9</definedName>
    <definedName name="_xlnm.Print_Area" localSheetId="1">收支总表1!$A$1:$F$34</definedName>
    <definedName name="_xlnm.Print_Area" localSheetId="7">项目支出7!$A$1:$O$9</definedName>
    <definedName name="_xlnm.Print_Area" localSheetId="8">一般财拨总表8!$A$1:$U$7</definedName>
    <definedName name="_xlnm.Print_Area" localSheetId="4">支出总表4!$A$1:$X$7</definedName>
    <definedName name="_xlnm.Print_Area">#N/A</definedName>
    <definedName name="_xlnm.Print_Titles" localSheetId="0">封面!$1:$6</definedName>
    <definedName name="_xlnm.Print_Titles" localSheetId="5">工资福利和个人家庭5!$1:$7</definedName>
    <definedName name="_xlnm.Print_Titles" localSheetId="9">基金支出12!$1:$6</definedName>
    <definedName name="_xlnm.Print_Titles" localSheetId="6">商品服务支出表6!$1:$6</definedName>
    <definedName name="_xlnm.Print_Titles" localSheetId="2">收入总表2!$1:$8</definedName>
    <definedName name="_xlnm.Print_Titles" localSheetId="1">收支总表1!$1:$5</definedName>
    <definedName name="_xlnm.Print_Titles" localSheetId="7">项目支出7!$1:$8</definedName>
    <definedName name="_xlnm.Print_Titles" localSheetId="8">一般财拨总表8!$1:$6</definedName>
    <definedName name="_xlnm.Print_Titles" localSheetId="4">支出总表4!$1:$6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<sst xmlns="http://schemas.openxmlformats.org/spreadsheetml/2006/main" count="679" uniqueCount="267">
  <si>
    <t>2018年部门预算输出报表</t>
  </si>
  <si>
    <t/>
  </si>
  <si>
    <t>报送日期：   年   月   日</t>
  </si>
  <si>
    <t xml:space="preserve">    单位负责人签章：        财务负责人签章：         制表人签章：</t>
  </si>
  <si>
    <t>预算01表</t>
  </si>
  <si>
    <t xml:space="preserve"> 收  支  预  算  总  表</t>
  </si>
  <si>
    <t>单位：元</t>
  </si>
  <si>
    <t>收                             入</t>
  </si>
  <si>
    <t>支                        出</t>
  </si>
  <si>
    <t>支                  出</t>
  </si>
  <si>
    <t>项                    目</t>
  </si>
  <si>
    <t>2018年预算</t>
  </si>
  <si>
    <t>项             目</t>
  </si>
  <si>
    <t>一、预算拨款</t>
  </si>
  <si>
    <t>一、基本支出</t>
  </si>
  <si>
    <t>一、一般公共服务</t>
  </si>
  <si>
    <t xml:space="preserve">      一般预算</t>
  </si>
  <si>
    <t>　　　工资福利支出</t>
  </si>
  <si>
    <t>二、外交</t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</si>
  <si>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基金预算拨款</t>
    </r>
  </si>
  <si>
    <t>　　　一般商品和服务支出</t>
  </si>
  <si>
    <t>三、国防</t>
  </si>
  <si>
    <t>二、预算外收入</t>
  </si>
  <si>
    <t>　　　对个人和家庭的补助</t>
  </si>
  <si>
    <t xml:space="preserve">四、公共安全   </t>
  </si>
  <si>
    <t xml:space="preserve">      行政事业性收入</t>
  </si>
  <si>
    <t>二、项目支出</t>
  </si>
  <si>
    <t xml:space="preserve">五、教育    </t>
  </si>
  <si>
    <t xml:space="preserve">      主管部门集中收入</t>
  </si>
  <si>
    <t xml:space="preserve">六、科学技术  </t>
  </si>
  <si>
    <t xml:space="preserve">      纳入预算外管理的政府性基金收入</t>
  </si>
  <si>
    <t>　　　专项商品和服务支出</t>
  </si>
  <si>
    <t>七、文化体育与传媒</t>
  </si>
  <si>
    <t xml:space="preserve">      其他预算外收入</t>
  </si>
  <si>
    <t xml:space="preserve">八、社会保障和就业  </t>
  </si>
  <si>
    <t>三、事业收入（不含预算外收入）</t>
  </si>
  <si>
    <t xml:space="preserve">      对企事业单位的补贴</t>
  </si>
  <si>
    <t>九、医疗卫生</t>
  </si>
  <si>
    <t>四、事业单位经营收入</t>
  </si>
  <si>
    <t xml:space="preserve">      赠与</t>
  </si>
  <si>
    <t>十、节能环保</t>
  </si>
  <si>
    <t>五、其他收入</t>
  </si>
  <si>
    <t xml:space="preserve">      债务利息支出</t>
  </si>
  <si>
    <t>十一、城乡社区事务</t>
  </si>
  <si>
    <t xml:space="preserve">      债务还本支出</t>
  </si>
  <si>
    <t>十二、农林水事务</t>
  </si>
  <si>
    <t>　　　其他资本性支出</t>
  </si>
  <si>
    <t>十三、交通运输</t>
  </si>
  <si>
    <t xml:space="preserve">      贷款转贷及产权参股</t>
  </si>
  <si>
    <t>十四、资源勘探电力信息等</t>
  </si>
  <si>
    <t xml:space="preserve">      其他支出　</t>
  </si>
  <si>
    <t>十五、商业服务业等事务</t>
  </si>
  <si>
    <t>十六、金融支出</t>
  </si>
  <si>
    <t>十七、援助其他地区支出</t>
  </si>
  <si>
    <t>十八、国土海洋气象等</t>
  </si>
  <si>
    <t>十九、住房保障支出</t>
  </si>
  <si>
    <t>二十、粮油物资储存事务</t>
  </si>
  <si>
    <t>二十一、预备费</t>
  </si>
  <si>
    <t>二十二、国债还本付息支出</t>
  </si>
  <si>
    <t>二十三、其他支出</t>
  </si>
  <si>
    <t>二十四、转移性支出</t>
  </si>
  <si>
    <t>三、事业单位经营支出</t>
  </si>
  <si>
    <t>本  年  收  入  合  计</t>
  </si>
  <si>
    <t>　　　　本　年　支　出　合　计</t>
  </si>
  <si>
    <t xml:space="preserve">本年支出合计 </t>
  </si>
  <si>
    <t>六、上级补助收入</t>
  </si>
  <si>
    <t>四、对附属单位补助支出</t>
  </si>
  <si>
    <t>七、附属单位上缴收入</t>
  </si>
  <si>
    <t>五、上缴上级支出</t>
  </si>
  <si>
    <t>八、用事业基金弥补收支差额</t>
  </si>
  <si>
    <t xml:space="preserve">结转下年 </t>
  </si>
  <si>
    <t>九、上年结余、结存</t>
  </si>
  <si>
    <t xml:space="preserve">       其中：一般预算拨款</t>
  </si>
  <si>
    <t xml:space="preserve">             基金预算拨款</t>
  </si>
  <si>
    <t xml:space="preserve">             其他结转</t>
  </si>
  <si>
    <t>收      入      总      计</t>
  </si>
  <si>
    <t>支  出  总  计</t>
  </si>
  <si>
    <t>预算02表</t>
  </si>
  <si>
    <t>收入预算总表</t>
  </si>
  <si>
    <t>单位代码</t>
  </si>
  <si>
    <t>单位名称</t>
  </si>
  <si>
    <t>总计</t>
  </si>
  <si>
    <t>上年结余、结存</t>
  </si>
  <si>
    <t>预算拨款</t>
  </si>
  <si>
    <t>预算外资金</t>
  </si>
  <si>
    <t>事业收入（不含预算外资金）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</si>
  <si>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</si>
  <si>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</si>
  <si>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</si>
  <si>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</si>
  <si>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</si>
  <si>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</si>
  <si>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一般预算拨款结转</t>
  </si>
  <si>
    <t>基金预算拨款结转</t>
  </si>
  <si>
    <t>其他结转</t>
  </si>
  <si>
    <t>一般预算</t>
  </si>
  <si>
    <t>基金预算</t>
  </si>
  <si>
    <t>事业性收费收入</t>
  </si>
  <si>
    <t>主管部门集中收入</t>
  </si>
  <si>
    <t>政府性基金收入</t>
  </si>
  <si>
    <t>其他预算外收入</t>
  </si>
  <si>
    <t>**</t>
  </si>
  <si>
    <t>03301</t>
  </si>
  <si>
    <t>梅州市公安局梅县区分局</t>
  </si>
  <si>
    <t xml:space="preserve"> </t>
  </si>
  <si>
    <t xml:space="preserve"> 预算03表</t>
  </si>
  <si>
    <t>支出预算总表（按资金来源）</t>
  </si>
  <si>
    <t xml:space="preserve"> 单位：元</t>
  </si>
  <si>
    <t>科目编码</t>
  </si>
  <si>
    <t>单位名称（科目）</t>
  </si>
  <si>
    <t>财政专户拨款</t>
  </si>
  <si>
    <t>事业收入（不含预算外收入）</t>
  </si>
  <si>
    <t>类</t>
  </si>
  <si>
    <t>款</t>
  </si>
  <si>
    <t>项</t>
  </si>
  <si>
    <t>公共预算拨款</t>
  </si>
  <si>
    <t>基金预算拨款</t>
  </si>
  <si>
    <t>教育收费</t>
  </si>
  <si>
    <t>其他财政专户拨款</t>
  </si>
  <si>
    <t>公共预算结余拨款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</si>
  <si>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</si>
  <si>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</si>
  <si>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</si>
  <si>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</si>
  <si>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</si>
  <si>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</si>
  <si>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</si>
  <si>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</si>
  <si>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</si>
  <si>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</si>
  <si>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</si>
  <si>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公共安全支出</t>
  </si>
  <si>
    <t>02</t>
  </si>
  <si>
    <t xml:space="preserve">  公安</t>
  </si>
  <si>
    <t>01</t>
  </si>
  <si>
    <t xml:space="preserve">    行政运行（公安）</t>
  </si>
  <si>
    <t xml:space="preserve">    一般行政管理事务  （公安）                                </t>
  </si>
  <si>
    <t>其他公安支出</t>
  </si>
  <si>
    <t>其他公共安全支出</t>
  </si>
  <si>
    <t>预算04表</t>
  </si>
  <si>
    <t>支出预算总表（按支出构成）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</si>
  <si>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</si>
  <si>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</si>
  <si>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</si>
  <si>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</si>
  <si>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</si>
  <si>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</si>
  <si>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</si>
  <si>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商品和服务支出</t>
  </si>
  <si>
    <t>对个人和家庭的补助</t>
  </si>
  <si>
    <t>对企事业单位补贴</t>
  </si>
  <si>
    <t>赠与</t>
  </si>
  <si>
    <t>债务利息支出</t>
  </si>
  <si>
    <t>债务还本支出</t>
  </si>
  <si>
    <t>其他资本性支出</t>
  </si>
  <si>
    <t>贷款转贷及产权参股</t>
  </si>
  <si>
    <t>其他支出</t>
  </si>
  <si>
    <t>行政运行（公安）</t>
  </si>
  <si>
    <t>一般行政管理事务（公安）</t>
  </si>
  <si>
    <t>预算05表</t>
  </si>
  <si>
    <t>基本支出预算表———工资福利支出、对个人和家庭的补助支出预算表</t>
  </si>
  <si>
    <t>?位名称（科目）</t>
  </si>
  <si>
    <t>对个人和家庭的补助支出</t>
  </si>
  <si>
    <t>合  计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</si>
  <si>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</si>
  <si>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</si>
  <si>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</si>
  <si>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</si>
  <si>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</si>
  <si>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</si>
  <si>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公务员医疗保险缴费</t>
  </si>
  <si>
    <t>其他社会保障缴费</t>
  </si>
  <si>
    <t>住房公积金</t>
  </si>
  <si>
    <t>伙食补助费</t>
  </si>
  <si>
    <t>医疗费</t>
  </si>
  <si>
    <t>其他工资福利支出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</si>
  <si>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</si>
  <si>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</si>
  <si>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</si>
  <si>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</si>
  <si>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</si>
  <si>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</si>
  <si>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</si>
  <si>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离休费</t>
  </si>
  <si>
    <t>退休费</t>
  </si>
  <si>
    <t>退职（役）费</t>
  </si>
  <si>
    <t>其他对个人和家庭的补助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</si>
  <si>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行政运行（公安）</t>
    </r>
  </si>
  <si>
    <t>预算06表</t>
  </si>
  <si>
    <t>基本支出预算表———商品和服务支出预算表</t>
  </si>
  <si>
    <t>办公费</t>
  </si>
  <si>
    <t>印刷费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</si>
  <si>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</si>
  <si>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</si>
  <si>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</si>
  <si>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</si>
  <si>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</si>
  <si>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</si>
  <si>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</si>
  <si>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</si>
  <si>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</si>
  <si>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</si>
  <si>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</si>
  <si>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</si>
  <si>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</si>
  <si>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</si>
  <si>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</si>
  <si>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</si>
  <si>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</si>
  <si>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</si>
  <si>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委托物业费</t>
  </si>
  <si>
    <t>公务接待费</t>
  </si>
  <si>
    <t>因公出国（境）费</t>
  </si>
  <si>
    <t>公务用车运行维护费</t>
  </si>
  <si>
    <t>维修（护）费</t>
  </si>
  <si>
    <t>其他商品和服务支出</t>
  </si>
  <si>
    <t>预算07表</t>
  </si>
  <si>
    <t>项目支出预算表</t>
  </si>
  <si>
    <t>项目名称（单位/科目）</t>
  </si>
  <si>
    <t>起止年</t>
  </si>
  <si>
    <t>终止年</t>
  </si>
  <si>
    <t>资     金     来      源</t>
  </si>
  <si>
    <t>上年预算结转</t>
  </si>
  <si>
    <t>公共预算结转拨款</t>
  </si>
  <si>
    <t>基金预算结转拨款</t>
  </si>
  <si>
    <t>1</t>
  </si>
  <si>
    <t>2</t>
  </si>
  <si>
    <t>3</t>
  </si>
  <si>
    <t>4</t>
  </si>
  <si>
    <t>5</t>
  </si>
  <si>
    <t>6</t>
  </si>
  <si>
    <t>18</t>
  </si>
  <si>
    <t xml:space="preserve">      合计</t>
  </si>
  <si>
    <t xml:space="preserve"> 公安</t>
  </si>
  <si>
    <t xml:space="preserve">    一般行政管理事务（公安）                                  </t>
  </si>
  <si>
    <t xml:space="preserve">     监管在押人员经费</t>
  </si>
  <si>
    <t xml:space="preserve">     禁毒、社区戒毒、康复经费</t>
  </si>
  <si>
    <t xml:space="preserve">     居住证卡体费</t>
  </si>
  <si>
    <t xml:space="preserve">     视频经费</t>
  </si>
  <si>
    <t xml:space="preserve">     交通设施维修、电子警察传输经费、交通信号灯抓拍系统</t>
  </si>
  <si>
    <t xml:space="preserve">     聘请警务辅助人员经费</t>
  </si>
  <si>
    <t xml:space="preserve">     “门禁+视频”系统建设经费</t>
  </si>
  <si>
    <t xml:space="preserve">     派出所建设、信息化建设、公安网传等经费</t>
  </si>
  <si>
    <t xml:space="preserve">  基础设施建设经费</t>
  </si>
  <si>
    <t xml:space="preserve">  上缴交通违法罚款中提取的救助基金</t>
  </si>
  <si>
    <t xml:space="preserve">  无名尸体处理费</t>
  </si>
  <si>
    <t xml:space="preserve">  精神病嫌疑人治疗费用</t>
  </si>
  <si>
    <t xml:space="preserve">  门楼牌制作、安装经费</t>
  </si>
  <si>
    <t>人民警察加班费</t>
  </si>
  <si>
    <t>预算08表</t>
  </si>
  <si>
    <t>公共财政预算拨款支出预算表</t>
  </si>
  <si>
    <t>单位名称（功能科目）</t>
  </si>
  <si>
    <t>项目备注</t>
  </si>
  <si>
    <t>专项商品和服务支出</t>
  </si>
  <si>
    <t>转移性支出</t>
  </si>
  <si>
    <t>基本建设支出</t>
  </si>
  <si>
    <t>商品和服务支出—办公费</t>
  </si>
  <si>
    <t>19</t>
  </si>
  <si>
    <t>20</t>
  </si>
  <si>
    <t xml:space="preserve">    一般行政管理事务（公安）</t>
  </si>
  <si>
    <t xml:space="preserve">    其他公安支出</t>
  </si>
  <si>
    <t xml:space="preserve">  其他公共安全支出</t>
  </si>
  <si>
    <t xml:space="preserve">     其他公共安全支出</t>
  </si>
  <si>
    <t>预算12表</t>
  </si>
  <si>
    <t>政府性基金支出预算表</t>
  </si>
  <si>
    <t>?位名称（功能科目）</t>
  </si>
  <si>
    <t>一般商品和服务支出</t>
  </si>
</sst>
</file>

<file path=xl/styles.xml><?xml version="1.0" encoding="utf-8"?>
<styleSheet xmlns="http://schemas.openxmlformats.org/spreadsheetml/2006/main">
  <numFmts count="14">
    <numFmt numFmtId="176" formatCode="* #,##0.00;* \-#,##0.00;* &quot;&quot;??;@"/>
    <numFmt numFmtId="44" formatCode="_ &quot;￥&quot;* #,##0.00_ ;_ &quot;￥&quot;* \-#,##0.00_ ;_ &quot;￥&quot;* &quot;-&quot;??_ ;_ @_ "/>
    <numFmt numFmtId="177" formatCode=";;"/>
    <numFmt numFmtId="41" formatCode="_ * #,##0_ ;_ * \-#,##0_ ;_ * &quot;-&quot;_ ;_ @_ "/>
    <numFmt numFmtId="42" formatCode="_ &quot;￥&quot;* #,##0_ ;_ &quot;￥&quot;* \-#,##0_ ;_ &quot;￥&quot;* &quot;-&quot;_ ;_ @_ "/>
    <numFmt numFmtId="178" formatCode="#,##0.00_ "/>
    <numFmt numFmtId="179" formatCode="0_ "/>
    <numFmt numFmtId="180" formatCode="0.0_ "/>
    <numFmt numFmtId="181" formatCode="00"/>
    <numFmt numFmtId="182" formatCode="0000"/>
    <numFmt numFmtId="183" formatCode="#,##0.0"/>
    <numFmt numFmtId="184" formatCode="#,##0.0_ "/>
    <numFmt numFmtId="185" formatCode="0.00_ "/>
    <numFmt numFmtId="186" formatCode="#,##0.0000"/>
  </numFmts>
  <fonts count="44">
    <font>
      <sz val="9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b/>
      <sz val="12"/>
      <name val="宋体"/>
      <charset val="134"/>
    </font>
    <font>
      <b/>
      <sz val="12"/>
      <color indexed="48"/>
      <name val="宋体"/>
      <charset val="134"/>
    </font>
    <font>
      <sz val="10"/>
      <color indexed="8"/>
      <name val="宋体"/>
      <charset val="134"/>
    </font>
    <font>
      <b/>
      <sz val="17"/>
      <color indexed="8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color indexed="17"/>
      <name val="宋体"/>
      <charset val="134"/>
    </font>
    <font>
      <sz val="10"/>
      <color indexed="12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Times New Roman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48"/>
      <name val="宋体"/>
      <charset val="134"/>
    </font>
    <font>
      <sz val="26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9"/>
      <color theme="1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10" borderId="20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11" borderId="21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16" borderId="22" applyNumberFormat="0" applyAlignment="0" applyProtection="0">
      <alignment vertical="center"/>
    </xf>
    <xf numFmtId="0" fontId="36" fillId="16" borderId="20" applyNumberFormat="0" applyAlignment="0" applyProtection="0">
      <alignment vertical="center"/>
    </xf>
    <xf numFmtId="0" fontId="38" fillId="19" borderId="24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8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8" applyNumberFormat="1" applyFont="1" applyFill="1" applyBorder="1" applyAlignment="1" applyProtection="1">
      <alignment horizontal="center" vertical="center" wrapText="1"/>
    </xf>
    <xf numFmtId="0" fontId="1" fillId="2" borderId="3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177" fontId="0" fillId="3" borderId="6" xfId="0" applyNumberFormat="1" applyFont="1" applyFill="1" applyBorder="1" applyAlignment="1" applyProtection="1"/>
    <xf numFmtId="4" fontId="0" fillId="3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0" fillId="3" borderId="6" xfId="0" applyNumberFormat="1" applyFont="1" applyFill="1" applyBorder="1" applyAlignment="1" applyProtection="1"/>
    <xf numFmtId="176" fontId="1" fillId="0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 applyProtection="1"/>
    <xf numFmtId="176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Continuous" vertical="center"/>
    </xf>
    <xf numFmtId="176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 vertical="center"/>
    </xf>
    <xf numFmtId="179" fontId="11" fillId="0" borderId="9" xfId="0" applyNumberFormat="1" applyFont="1" applyFill="1" applyBorder="1" applyAlignment="1" applyProtection="1">
      <alignment horizontal="right" vertical="center"/>
    </xf>
    <xf numFmtId="180" fontId="12" fillId="0" borderId="5" xfId="0" applyNumberFormat="1" applyFont="1" applyFill="1" applyBorder="1" applyAlignment="1" applyProtection="1">
      <alignment horizontal="right" vertical="center"/>
    </xf>
    <xf numFmtId="179" fontId="12" fillId="0" borderId="5" xfId="0" applyNumberFormat="1" applyFont="1" applyFill="1" applyBorder="1" applyAlignment="1" applyProtection="1">
      <alignment horizontal="right" vertical="center"/>
    </xf>
    <xf numFmtId="49" fontId="5" fillId="0" borderId="5" xfId="0" applyNumberFormat="1" applyFont="1" applyFill="1" applyBorder="1" applyAlignment="1" applyProtection="1">
      <alignment horizontal="left" vertical="center"/>
    </xf>
    <xf numFmtId="49" fontId="10" fillId="0" borderId="5" xfId="0" applyNumberFormat="1" applyFont="1" applyFill="1" applyBorder="1" applyAlignment="1" applyProtection="1">
      <alignment horizontal="left" vertical="center"/>
    </xf>
    <xf numFmtId="49" fontId="1" fillId="0" borderId="5" xfId="0" applyNumberFormat="1" applyFont="1" applyFill="1" applyBorder="1" applyAlignment="1" applyProtection="1">
      <alignment horizontal="left" vertical="center"/>
    </xf>
    <xf numFmtId="49" fontId="13" fillId="0" borderId="5" xfId="0" applyNumberFormat="1" applyFont="1" applyFill="1" applyBorder="1" applyAlignment="1" applyProtection="1">
      <alignment horizontal="left" vertical="center"/>
    </xf>
    <xf numFmtId="0" fontId="13" fillId="0" borderId="5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/>
    <xf numFmtId="0" fontId="5" fillId="0" borderId="8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right" vertical="center"/>
    </xf>
    <xf numFmtId="0" fontId="14" fillId="0" borderId="7" xfId="0" applyNumberFormat="1" applyFont="1" applyFill="1" applyBorder="1" applyAlignment="1" applyProtection="1">
      <alignment horizontal="right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7" xfId="0" applyNumberFormat="1" applyFont="1" applyFill="1" applyBorder="1" applyAlignment="1" applyProtection="1">
      <alignment horizontal="left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/>
    </xf>
    <xf numFmtId="178" fontId="12" fillId="0" borderId="5" xfId="0" applyNumberFormat="1" applyFont="1" applyFill="1" applyBorder="1" applyAlignment="1" applyProtection="1">
      <alignment horizontal="right" vertical="center"/>
    </xf>
    <xf numFmtId="0" fontId="5" fillId="0" borderId="11" xfId="0" applyNumberFormat="1" applyFont="1" applyFill="1" applyBorder="1" applyAlignment="1" applyProtection="1">
      <alignment horizontal="left" vertical="center"/>
    </xf>
    <xf numFmtId="0" fontId="1" fillId="0" borderId="11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2" xfId="0" applyNumberFormat="1" applyFont="1" applyFill="1" applyBorder="1" applyAlignment="1" applyProtection="1">
      <alignment horizontal="left" vertical="center"/>
    </xf>
    <xf numFmtId="178" fontId="12" fillId="0" borderId="9" xfId="0" applyNumberFormat="1" applyFont="1" applyFill="1" applyBorder="1" applyAlignment="1" applyProtection="1">
      <alignment horizontal="right" vertical="center"/>
    </xf>
    <xf numFmtId="0" fontId="5" fillId="0" borderId="8" xfId="0" applyNumberFormat="1" applyFont="1" applyFill="1" applyBorder="1" applyAlignment="1" applyProtection="1">
      <alignment horizontal="left" vertical="center"/>
    </xf>
    <xf numFmtId="0" fontId="1" fillId="0" borderId="8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178" fontId="11" fillId="0" borderId="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right" vertical="center"/>
    </xf>
    <xf numFmtId="178" fontId="12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5" fillId="0" borderId="7" xfId="0" applyNumberFormat="1" applyFont="1" applyFill="1" applyBorder="1" applyAlignment="1" applyProtection="1">
      <alignment horizontal="right" vertical="center"/>
    </xf>
    <xf numFmtId="0" fontId="1" fillId="4" borderId="0" xfId="8" applyFont="1" applyFill="1" applyAlignment="1">
      <alignment vertical="center"/>
    </xf>
    <xf numFmtId="0" fontId="1" fillId="4" borderId="0" xfId="8" applyFont="1" applyFill="1" applyAlignment="1">
      <alignment horizontal="center" vertical="center" wrapText="1"/>
    </xf>
    <xf numFmtId="0" fontId="10" fillId="4" borderId="0" xfId="8" applyFill="1" applyAlignment="1">
      <alignment vertical="center" wrapText="1"/>
    </xf>
    <xf numFmtId="181" fontId="1" fillId="4" borderId="0" xfId="8" applyNumberFormat="1" applyFont="1" applyFill="1" applyAlignment="1">
      <alignment horizontal="center" vertical="center"/>
    </xf>
    <xf numFmtId="182" fontId="1" fillId="4" borderId="0" xfId="8" applyNumberFormat="1" applyFont="1" applyFill="1" applyAlignment="1">
      <alignment horizontal="center" vertical="center"/>
    </xf>
    <xf numFmtId="49" fontId="1" fillId="4" borderId="0" xfId="8" applyNumberFormat="1" applyFont="1" applyFill="1" applyAlignment="1">
      <alignment horizontal="center" vertical="center"/>
    </xf>
    <xf numFmtId="0" fontId="1" fillId="4" borderId="0" xfId="8" applyFont="1" applyFill="1" applyAlignment="1">
      <alignment horizontal="center" vertical="center"/>
    </xf>
    <xf numFmtId="176" fontId="1" fillId="4" borderId="0" xfId="8" applyNumberFormat="1" applyFont="1" applyFill="1" applyAlignment="1">
      <alignment horizontal="center" vertical="center"/>
    </xf>
    <xf numFmtId="176" fontId="1" fillId="4" borderId="0" xfId="0" applyNumberFormat="1" applyFont="1" applyFill="1" applyAlignment="1">
      <alignment horizontal="center" vertical="center"/>
    </xf>
    <xf numFmtId="0" fontId="10" fillId="4" borderId="0" xfId="8" applyFill="1" applyAlignment="1">
      <alignment vertical="center"/>
    </xf>
    <xf numFmtId="0" fontId="0" fillId="4" borderId="0" xfId="0" applyFill="1" applyAlignment="1">
      <alignment vertical="center"/>
    </xf>
    <xf numFmtId="181" fontId="1" fillId="4" borderId="0" xfId="0" applyNumberFormat="1" applyFont="1" applyFill="1" applyAlignment="1">
      <alignment horizontal="left" vertical="center"/>
    </xf>
    <xf numFmtId="182" fontId="1" fillId="4" borderId="0" xfId="0" applyNumberFormat="1" applyFont="1" applyFill="1" applyAlignment="1">
      <alignment horizontal="right" vertical="center"/>
    </xf>
    <xf numFmtId="49" fontId="1" fillId="4" borderId="0" xfId="8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176" fontId="1" fillId="4" borderId="0" xfId="0" applyNumberFormat="1" applyFont="1" applyFill="1" applyAlignment="1">
      <alignment horizontal="right" vertical="center"/>
    </xf>
    <xf numFmtId="176" fontId="18" fillId="4" borderId="0" xfId="8" applyNumberFormat="1" applyFont="1" applyFill="1" applyAlignment="1" applyProtection="1">
      <alignment horizontal="centerContinuous" vertical="center"/>
    </xf>
    <xf numFmtId="182" fontId="1" fillId="4" borderId="0" xfId="0" applyNumberFormat="1" applyFont="1" applyFill="1" applyAlignment="1">
      <alignment horizontal="left" vertical="center"/>
    </xf>
    <xf numFmtId="182" fontId="1" fillId="4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/>
    </xf>
    <xf numFmtId="176" fontId="1" fillId="4" borderId="0" xfId="0" applyNumberFormat="1" applyFont="1" applyFill="1" applyAlignment="1">
      <alignment vertical="center"/>
    </xf>
    <xf numFmtId="0" fontId="1" fillId="4" borderId="1" xfId="8" applyNumberFormat="1" applyFont="1" applyFill="1" applyBorder="1" applyAlignment="1" applyProtection="1">
      <alignment horizontal="center" vertical="center" wrapText="1"/>
    </xf>
    <xf numFmtId="0" fontId="1" fillId="4" borderId="6" xfId="8" applyNumberFormat="1" applyFont="1" applyFill="1" applyBorder="1" applyAlignment="1" applyProtection="1">
      <alignment horizontal="center" vertical="center" wrapText="1"/>
    </xf>
    <xf numFmtId="0" fontId="1" fillId="4" borderId="2" xfId="8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Continuous" vertical="center"/>
    </xf>
    <xf numFmtId="0" fontId="1" fillId="4" borderId="6" xfId="0" applyNumberFormat="1" applyFont="1" applyFill="1" applyBorder="1" applyAlignment="1" applyProtection="1">
      <alignment horizontal="centerContinuous" vertical="center"/>
    </xf>
    <xf numFmtId="0" fontId="1" fillId="4" borderId="3" xfId="8" applyNumberFormat="1" applyFont="1" applyFill="1" applyBorder="1" applyAlignment="1" applyProtection="1">
      <alignment horizontal="center" vertical="center" wrapText="1"/>
    </xf>
    <xf numFmtId="0" fontId="1" fillId="4" borderId="13" xfId="8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4" xfId="8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 applyProtection="1">
      <alignment vertical="center"/>
    </xf>
    <xf numFmtId="49" fontId="0" fillId="4" borderId="12" xfId="0" applyNumberFormat="1" applyFont="1" applyFill="1" applyBorder="1" applyAlignment="1" applyProtection="1">
      <alignment vertical="center"/>
    </xf>
    <xf numFmtId="49" fontId="0" fillId="4" borderId="6" xfId="0" applyNumberFormat="1" applyFont="1" applyFill="1" applyBorder="1" applyAlignment="1" applyProtection="1">
      <alignment vertical="center"/>
    </xf>
    <xf numFmtId="49" fontId="0" fillId="4" borderId="1" xfId="0" applyNumberFormat="1" applyFill="1" applyBorder="1" applyAlignment="1" applyProtection="1">
      <alignment vertical="center"/>
    </xf>
    <xf numFmtId="177" fontId="10" fillId="4" borderId="6" xfId="0" applyNumberFormat="1" applyFont="1" applyFill="1" applyBorder="1" applyAlignment="1" applyProtection="1">
      <alignment vertical="center"/>
    </xf>
    <xf numFmtId="183" fontId="10" fillId="4" borderId="1" xfId="0" applyNumberFormat="1" applyFont="1" applyFill="1" applyBorder="1" applyAlignment="1" applyProtection="1">
      <alignment vertical="center"/>
    </xf>
    <xf numFmtId="4" fontId="0" fillId="4" borderId="6" xfId="0" applyNumberFormat="1" applyFont="1" applyFill="1" applyBorder="1" applyAlignment="1" applyProtection="1">
      <alignment vertical="center"/>
    </xf>
    <xf numFmtId="4" fontId="0" fillId="4" borderId="2" xfId="0" applyNumberFormat="1" applyFont="1" applyFill="1" applyBorder="1" applyAlignment="1" applyProtection="1">
      <alignment vertical="center"/>
    </xf>
    <xf numFmtId="0" fontId="5" fillId="4" borderId="5" xfId="0" applyNumberFormat="1" applyFont="1" applyFill="1" applyBorder="1" applyAlignment="1" applyProtection="1">
      <alignment horizontal="left" vertical="center"/>
    </xf>
    <xf numFmtId="0" fontId="1" fillId="4" borderId="5" xfId="0" applyNumberFormat="1" applyFont="1" applyFill="1" applyBorder="1" applyAlignment="1" applyProtection="1">
      <alignment horizontal="left" vertical="center"/>
    </xf>
    <xf numFmtId="0" fontId="10" fillId="4" borderId="5" xfId="0" applyNumberFormat="1" applyFont="1" applyFill="1" applyBorder="1" applyAlignment="1" applyProtection="1">
      <alignment horizontal="left" vertical="center"/>
    </xf>
    <xf numFmtId="49" fontId="5" fillId="4" borderId="5" xfId="0" applyNumberFormat="1" applyFont="1" applyFill="1" applyBorder="1" applyAlignment="1" applyProtection="1">
      <alignment horizontal="left" vertical="center"/>
    </xf>
    <xf numFmtId="49" fontId="10" fillId="4" borderId="5" xfId="0" applyNumberFormat="1" applyFont="1" applyFill="1" applyBorder="1" applyAlignment="1" applyProtection="1">
      <alignment horizontal="left" vertical="center"/>
    </xf>
    <xf numFmtId="0" fontId="0" fillId="4" borderId="1" xfId="0" applyFill="1" applyBorder="1" applyAlignment="1">
      <alignment vertical="center"/>
    </xf>
    <xf numFmtId="49" fontId="0" fillId="4" borderId="1" xfId="0" applyNumberFormat="1" applyFill="1" applyBorder="1" applyAlignment="1">
      <alignment vertical="center"/>
    </xf>
    <xf numFmtId="49" fontId="10" fillId="4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" fillId="4" borderId="3" xfId="0" applyNumberFormat="1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ont="1" applyFill="1" applyBorder="1" applyAlignment="1" applyProtection="1">
      <alignment vertical="center"/>
    </xf>
    <xf numFmtId="176" fontId="1" fillId="4" borderId="0" xfId="8" applyNumberFormat="1" applyFont="1" applyFill="1" applyAlignment="1">
      <alignment horizontal="centerContinuous" vertical="center"/>
    </xf>
    <xf numFmtId="0" fontId="1" fillId="4" borderId="12" xfId="0" applyNumberFormat="1" applyFont="1" applyFill="1" applyBorder="1" applyAlignment="1" applyProtection="1">
      <alignment horizontal="centerContinuous" vertical="center"/>
    </xf>
    <xf numFmtId="4" fontId="0" fillId="4" borderId="12" xfId="0" applyNumberFormat="1" applyFont="1" applyFill="1" applyBorder="1" applyAlignment="1" applyProtection="1">
      <alignment vertical="center"/>
    </xf>
    <xf numFmtId="176" fontId="18" fillId="4" borderId="0" xfId="8" applyNumberFormat="1" applyFont="1" applyFill="1" applyBorder="1" applyAlignment="1">
      <alignment vertical="center"/>
    </xf>
    <xf numFmtId="181" fontId="1" fillId="4" borderId="0" xfId="0" applyNumberFormat="1" applyFont="1" applyFill="1" applyAlignment="1">
      <alignment horizontal="center" vertical="center"/>
    </xf>
    <xf numFmtId="49" fontId="1" fillId="4" borderId="0" xfId="0" applyNumberFormat="1" applyFont="1" applyFill="1" applyAlignment="1">
      <alignment horizontal="right" vertical="center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14" xfId="0" applyNumberFormat="1" applyFont="1" applyFill="1" applyBorder="1" applyAlignment="1" applyProtection="1">
      <alignment horizontal="center" vertical="center" wrapText="1"/>
    </xf>
    <xf numFmtId="0" fontId="1" fillId="4" borderId="15" xfId="8" applyNumberFormat="1" applyFont="1" applyFill="1" applyBorder="1" applyAlignment="1">
      <alignment horizontal="center" vertical="center" wrapText="1"/>
    </xf>
    <xf numFmtId="0" fontId="1" fillId="4" borderId="15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 applyProtection="1">
      <alignment vertical="center"/>
    </xf>
    <xf numFmtId="4" fontId="10" fillId="4" borderId="6" xfId="0" applyNumberFormat="1" applyFont="1" applyFill="1" applyBorder="1" applyAlignment="1" applyProtection="1">
      <alignment vertical="center"/>
    </xf>
    <xf numFmtId="0" fontId="10" fillId="4" borderId="1" xfId="8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16" xfId="0" applyNumberFormat="1" applyFont="1" applyFill="1" applyBorder="1" applyAlignment="1" applyProtection="1">
      <alignment horizontal="centerContinuous" vertical="center"/>
    </xf>
    <xf numFmtId="0" fontId="1" fillId="4" borderId="13" xfId="0" applyNumberFormat="1" applyFont="1" applyFill="1" applyBorder="1" applyAlignment="1" applyProtection="1">
      <alignment horizontal="center" vertical="center"/>
    </xf>
    <xf numFmtId="0" fontId="1" fillId="4" borderId="17" xfId="0" applyNumberFormat="1" applyFont="1" applyFill="1" applyBorder="1" applyAlignment="1" applyProtection="1">
      <alignment horizontal="center" vertical="center" wrapText="1"/>
    </xf>
    <xf numFmtId="0" fontId="1" fillId="4" borderId="14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Continuous" vertical="center"/>
    </xf>
    <xf numFmtId="0" fontId="1" fillId="4" borderId="18" xfId="0" applyNumberFormat="1" applyFont="1" applyFill="1" applyBorder="1" applyAlignment="1" applyProtection="1">
      <alignment horizontal="centerContinuous" vertical="center"/>
    </xf>
    <xf numFmtId="176" fontId="18" fillId="4" borderId="0" xfId="8" applyNumberFormat="1" applyFont="1" applyFill="1" applyAlignment="1">
      <alignment vertical="center"/>
    </xf>
    <xf numFmtId="181" fontId="1" fillId="4" borderId="0" xfId="0" applyNumberFormat="1" applyFont="1" applyFill="1" applyAlignment="1" applyProtection="1">
      <alignment horizontal="center" vertical="center"/>
    </xf>
    <xf numFmtId="182" fontId="1" fillId="4" borderId="0" xfId="0" applyNumberFormat="1" applyFont="1" applyFill="1" applyAlignment="1" applyProtection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0" fillId="4" borderId="0" xfId="0" applyNumberFormat="1" applyFont="1" applyFill="1" applyAlignment="1" applyProtection="1">
      <alignment vertical="center"/>
    </xf>
    <xf numFmtId="0" fontId="1" fillId="4" borderId="0" xfId="0" applyNumberFormat="1" applyFont="1" applyFill="1" applyAlignment="1">
      <alignment horizontal="right" vertical="center"/>
    </xf>
    <xf numFmtId="0" fontId="1" fillId="4" borderId="0" xfId="0" applyNumberFormat="1" applyFont="1" applyFill="1" applyAlignment="1">
      <alignment horizontal="left" vertical="center"/>
    </xf>
    <xf numFmtId="0" fontId="18" fillId="4" borderId="0" xfId="0" applyNumberFormat="1" applyFont="1" applyFill="1" applyAlignment="1" applyProtection="1">
      <alignment horizontal="center" vertical="center"/>
    </xf>
    <xf numFmtId="0" fontId="1" fillId="4" borderId="0" xfId="0" applyNumberFormat="1" applyFont="1" applyFill="1" applyAlignment="1" applyProtection="1">
      <alignment vertical="center"/>
    </xf>
    <xf numFmtId="0" fontId="1" fillId="4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0" fontId="1" fillId="4" borderId="4" xfId="0" applyNumberFormat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 applyProtection="1">
      <alignment vertical="center"/>
    </xf>
    <xf numFmtId="177" fontId="0" fillId="4" borderId="6" xfId="0" applyNumberFormat="1" applyFill="1" applyBorder="1" applyAlignment="1" applyProtection="1">
      <alignment vertical="center"/>
    </xf>
    <xf numFmtId="4" fontId="10" fillId="4" borderId="2" xfId="0" applyNumberFormat="1" applyFont="1" applyFill="1" applyBorder="1" applyAlignment="1" applyProtection="1">
      <alignment vertical="center"/>
    </xf>
    <xf numFmtId="0" fontId="0" fillId="4" borderId="1" xfId="0" applyNumberFormat="1" applyFill="1" applyBorder="1" applyAlignment="1">
      <alignment vertical="center"/>
    </xf>
    <xf numFmtId="0" fontId="1" fillId="4" borderId="0" xfId="0" applyNumberFormat="1" applyFont="1" applyFill="1" applyAlignment="1">
      <alignment horizontal="center" vertical="center"/>
    </xf>
    <xf numFmtId="0" fontId="1" fillId="4" borderId="12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left" vertical="center" wrapText="1"/>
    </xf>
    <xf numFmtId="178" fontId="1" fillId="0" borderId="5" xfId="0" applyNumberFormat="1" applyFont="1" applyFill="1" applyBorder="1" applyAlignment="1" applyProtection="1">
      <alignment horizontal="right" vertical="center"/>
    </xf>
    <xf numFmtId="178" fontId="10" fillId="0" borderId="5" xfId="1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right"/>
    </xf>
    <xf numFmtId="49" fontId="1" fillId="4" borderId="0" xfId="0" applyNumberFormat="1" applyFont="1" applyFill="1" applyAlignment="1">
      <alignment horizontal="left" vertical="center"/>
    </xf>
    <xf numFmtId="181" fontId="18" fillId="4" borderId="0" xfId="0" applyNumberFormat="1" applyFont="1" applyFill="1" applyAlignment="1" applyProtection="1">
      <alignment horizontal="centerContinuous" vertical="center"/>
    </xf>
    <xf numFmtId="181" fontId="9" fillId="4" borderId="0" xfId="0" applyNumberFormat="1" applyFont="1" applyFill="1" applyAlignment="1" applyProtection="1">
      <alignment horizontal="centerContinuous" vertical="center"/>
    </xf>
    <xf numFmtId="0" fontId="1" fillId="4" borderId="0" xfId="0" applyNumberFormat="1" applyFont="1" applyFill="1" applyAlignment="1" applyProtection="1">
      <alignment vertical="center" wrapText="1"/>
    </xf>
    <xf numFmtId="184" fontId="1" fillId="4" borderId="0" xfId="0" applyNumberFormat="1" applyFont="1" applyFill="1" applyAlignment="1" applyProtection="1">
      <alignment horizontal="right" vertical="center" wrapText="1"/>
    </xf>
    <xf numFmtId="184" fontId="1" fillId="4" borderId="0" xfId="0" applyNumberFormat="1" applyFont="1" applyFill="1" applyAlignment="1" applyProtection="1">
      <alignment horizontal="right" vertical="center"/>
    </xf>
    <xf numFmtId="0" fontId="1" fillId="4" borderId="1" xfId="0" applyNumberFormat="1" applyFont="1" applyFill="1" applyBorder="1" applyAlignment="1" applyProtection="1">
      <alignment horizontal="center" vertical="center"/>
    </xf>
    <xf numFmtId="184" fontId="1" fillId="4" borderId="1" xfId="0" applyNumberFormat="1" applyFont="1" applyFill="1" applyBorder="1" applyAlignment="1" applyProtection="1">
      <alignment horizontal="center" vertical="center" wrapText="1"/>
    </xf>
    <xf numFmtId="184" fontId="1" fillId="4" borderId="2" xfId="0" applyNumberFormat="1" applyFont="1" applyFill="1" applyBorder="1" applyAlignment="1" applyProtection="1">
      <alignment horizontal="center" vertical="center" wrapText="1"/>
    </xf>
    <xf numFmtId="184" fontId="1" fillId="4" borderId="6" xfId="0" applyNumberFormat="1" applyFont="1" applyFill="1" applyBorder="1" applyAlignment="1" applyProtection="1">
      <alignment horizontal="center" vertical="center" wrapText="1"/>
    </xf>
    <xf numFmtId="184" fontId="1" fillId="4" borderId="12" xfId="0" applyNumberFormat="1" applyFont="1" applyFill="1" applyBorder="1" applyAlignment="1" applyProtection="1">
      <alignment horizontal="center" vertical="center" wrapText="1"/>
    </xf>
    <xf numFmtId="184" fontId="1" fillId="4" borderId="4" xfId="0" applyNumberFormat="1" applyFont="1" applyFill="1" applyBorder="1" applyAlignment="1" applyProtection="1">
      <alignment horizontal="centerContinuous" vertical="center"/>
    </xf>
    <xf numFmtId="184" fontId="1" fillId="4" borderId="4" xfId="0" applyNumberFormat="1" applyFont="1" applyFill="1" applyBorder="1" applyAlignment="1" applyProtection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/>
    </xf>
    <xf numFmtId="184" fontId="1" fillId="4" borderId="3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 applyProtection="1"/>
    <xf numFmtId="49" fontId="0" fillId="4" borderId="6" xfId="0" applyNumberFormat="1" applyFill="1" applyBorder="1" applyAlignment="1" applyProtection="1"/>
    <xf numFmtId="4" fontId="0" fillId="4" borderId="1" xfId="0" applyNumberFormat="1" applyFont="1" applyFill="1" applyBorder="1" applyAlignment="1" applyProtection="1"/>
    <xf numFmtId="4" fontId="10" fillId="4" borderId="12" xfId="0" applyNumberFormat="1" applyFont="1" applyFill="1" applyBorder="1" applyAlignment="1" applyProtection="1"/>
    <xf numFmtId="4" fontId="0" fillId="4" borderId="12" xfId="0" applyNumberFormat="1" applyFont="1" applyFill="1" applyBorder="1" applyAlignment="1" applyProtection="1"/>
    <xf numFmtId="49" fontId="1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176" fontId="1" fillId="4" borderId="1" xfId="0" applyNumberFormat="1" applyFont="1" applyFill="1" applyBorder="1" applyAlignment="1">
      <alignment vertical="center"/>
    </xf>
    <xf numFmtId="0" fontId="0" fillId="4" borderId="0" xfId="0" applyFill="1"/>
    <xf numFmtId="184" fontId="1" fillId="4" borderId="12" xfId="0" applyNumberFormat="1" applyFont="1" applyFill="1" applyBorder="1" applyAlignment="1" applyProtection="1">
      <alignment horizontal="centerContinuous" vertical="center"/>
    </xf>
    <xf numFmtId="184" fontId="1" fillId="4" borderId="1" xfId="0" applyNumberFormat="1" applyFont="1" applyFill="1" applyBorder="1" applyAlignment="1" applyProtection="1">
      <alignment horizontal="centerContinuous" vertical="center"/>
    </xf>
    <xf numFmtId="0" fontId="1" fillId="4" borderId="18" xfId="0" applyNumberFormat="1" applyFont="1" applyFill="1" applyBorder="1" applyAlignment="1" applyProtection="1">
      <alignment horizontal="center" vertical="center" wrapText="1"/>
    </xf>
    <xf numFmtId="0" fontId="1" fillId="4" borderId="19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0" fillId="4" borderId="6" xfId="0" applyNumberFormat="1" applyFont="1" applyFill="1" applyBorder="1" applyAlignment="1" applyProtection="1"/>
    <xf numFmtId="4" fontId="10" fillId="4" borderId="1" xfId="0" applyNumberFormat="1" applyFont="1" applyFill="1" applyBorder="1" applyAlignment="1" applyProtection="1"/>
    <xf numFmtId="181" fontId="9" fillId="4" borderId="0" xfId="0" applyNumberFormat="1" applyFont="1" applyFill="1" applyAlignment="1" applyProtection="1">
      <alignment horizontal="center" vertical="center"/>
    </xf>
    <xf numFmtId="0" fontId="1" fillId="4" borderId="1" xfId="0" applyFont="1" applyFill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Continuous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185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Border="1"/>
    <xf numFmtId="0" fontId="2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0" fillId="0" borderId="0" xfId="0" applyBorder="1"/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0" fillId="2" borderId="0" xfId="0" applyFill="1"/>
    <xf numFmtId="186" fontId="23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&#26757;&#21439;&#21306;XX&#23616;&#37096;&#38376;&#39044;&#31639;&#20449;&#24687;&#20844;&#24320;&#34920;&#65288;&#31034;&#2036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收支总表1"/>
      <sheetName val="收入总表2"/>
      <sheetName val="支出分类"/>
      <sheetName val="支出总表4"/>
      <sheetName val="工资福利和个人家庭5"/>
      <sheetName val="商品服务支出表6"/>
      <sheetName val="项目支出7"/>
      <sheetName val="一般财拨总表8"/>
      <sheetName val="基金支出12"/>
    </sheetNames>
    <sheetDataSet>
      <sheetData sheetId="0"/>
      <sheetData sheetId="1"/>
      <sheetData sheetId="2">
        <row r="9">
          <cell r="J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showZeros="0" topLeftCell="A136" workbookViewId="0">
      <selection activeCell="A1" sqref="A1"/>
    </sheetView>
  </sheetViews>
  <sheetFormatPr defaultColWidth="6.88888888888889" defaultRowHeight="12.75" customHeight="1"/>
  <cols>
    <col min="1" max="1" width="23.1111111111111" customWidth="1"/>
    <col min="2" max="2" width="122.111111111111" customWidth="1"/>
    <col min="3" max="3" width="29.1111111111111" customWidth="1"/>
    <col min="4" max="4" width="12.4444444444444" customWidth="1"/>
  </cols>
  <sheetData>
    <row r="1" ht="9.75" customHeight="1" spans="2:2">
      <c r="B1" s="275"/>
    </row>
    <row r="2" ht="107.25" customHeight="1" spans="1:4">
      <c r="A2" s="276" t="s">
        <v>0</v>
      </c>
      <c r="B2" s="276"/>
      <c r="C2" s="276"/>
      <c r="D2" s="276"/>
    </row>
    <row r="3" ht="93.75" customHeight="1" spans="2:2">
      <c r="B3" s="277" t="s">
        <v>1</v>
      </c>
    </row>
    <row r="4" ht="87.75" customHeight="1" spans="3:3">
      <c r="C4" s="2"/>
    </row>
    <row r="5" ht="112.5" customHeight="1" spans="2:13">
      <c r="B5" s="278" t="s">
        <v>2</v>
      </c>
      <c r="M5" s="279"/>
    </row>
    <row r="6" ht="70.5" customHeight="1" spans="2:20">
      <c r="B6" s="278" t="s">
        <v>3</v>
      </c>
      <c r="D6" s="2"/>
      <c r="E6" s="2"/>
      <c r="R6" s="2"/>
      <c r="S6" s="2"/>
      <c r="T6" s="2"/>
    </row>
    <row r="7" customHeight="1" spans="2:20">
      <c r="B7" s="275"/>
      <c r="E7" s="2"/>
      <c r="S7" s="2"/>
      <c r="T7" s="2"/>
    </row>
    <row r="8" customHeight="1" spans="2:21">
      <c r="B8" s="275"/>
      <c r="E8" s="2"/>
      <c r="L8" s="2"/>
      <c r="U8" s="2"/>
    </row>
    <row r="9" customHeight="1" spans="2:21">
      <c r="B9" s="275"/>
      <c r="E9" s="2"/>
      <c r="F9" s="2"/>
      <c r="H9" s="2"/>
      <c r="I9" s="280">
        <v>0</v>
      </c>
      <c r="U9" s="281"/>
    </row>
    <row r="10" customHeight="1" spans="2:8">
      <c r="B10" s="275"/>
      <c r="F10" s="2"/>
      <c r="G10" s="2"/>
      <c r="H10" s="2"/>
    </row>
    <row r="11" customHeight="1" spans="2:2">
      <c r="B11" s="275"/>
    </row>
    <row r="12" customHeight="1" spans="2:2">
      <c r="B12" s="275"/>
    </row>
    <row r="13" customHeight="1" spans="2:2">
      <c r="B13" s="275"/>
    </row>
    <row r="14" customHeight="1" spans="2:2">
      <c r="B14" s="275"/>
    </row>
  </sheetData>
  <mergeCells count="1">
    <mergeCell ref="A2:D2"/>
  </mergeCells>
  <printOptions horizontalCentered="1" verticalCentered="1"/>
  <pageMargins left="0.748031486676434" right="0.748031486676434" top="0.984251968503937" bottom="0.984251968503937" header="0.511811004848931" footer="0.511811004848931"/>
  <pageSetup paperSize="9" scale="64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8"/>
  <sheetViews>
    <sheetView showGridLines="0" topLeftCell="G1" workbookViewId="0">
      <selection activeCell="Q20" sqref="Q20"/>
    </sheetView>
  </sheetViews>
  <sheetFormatPr defaultColWidth="9.11111111111111" defaultRowHeight="18" customHeight="1"/>
  <cols>
    <col min="1" max="1" width="9.88888888888889" style="3" customWidth="1"/>
    <col min="2" max="2" width="34" style="4" customWidth="1"/>
    <col min="3" max="3" width="18" style="5" customWidth="1"/>
    <col min="4" max="9" width="11.6666666666667" style="5" customWidth="1"/>
    <col min="10" max="10" width="11.6666666666667" style="6" customWidth="1"/>
    <col min="11" max="18" width="11.6666666666667" style="7" customWidth="1"/>
    <col min="19" max="248" width="9" style="7" customWidth="1"/>
  </cols>
  <sheetData>
    <row r="1" s="1" customFormat="1" customHeight="1" spans="1:18">
      <c r="A1" s="8"/>
      <c r="B1" s="8"/>
      <c r="C1" s="8"/>
      <c r="D1" s="8"/>
      <c r="E1" s="8"/>
      <c r="F1" s="8"/>
      <c r="G1" s="8"/>
      <c r="H1" s="8"/>
      <c r="I1" s="8"/>
      <c r="J1" s="28"/>
      <c r="K1" s="29"/>
      <c r="R1" s="29" t="s">
        <v>263</v>
      </c>
    </row>
    <row r="2" customHeight="1" spans="1:18">
      <c r="A2" s="9" t="s">
        <v>264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customHeight="1" spans="1:18">
      <c r="A3" s="10"/>
      <c r="B3" s="10"/>
      <c r="C3" s="10"/>
      <c r="D3" s="10"/>
      <c r="E3" s="10"/>
      <c r="F3" s="10"/>
      <c r="G3" s="10"/>
      <c r="H3" s="10"/>
      <c r="I3" s="10"/>
      <c r="J3" s="30"/>
      <c r="R3" s="7" t="s">
        <v>6</v>
      </c>
    </row>
    <row r="4" customHeight="1" spans="1:18">
      <c r="A4" s="11" t="s">
        <v>79</v>
      </c>
      <c r="B4" s="11" t="s">
        <v>265</v>
      </c>
      <c r="C4" s="12" t="s">
        <v>141</v>
      </c>
      <c r="D4" s="13" t="s">
        <v>142</v>
      </c>
      <c r="E4" s="13"/>
      <c r="F4" s="13"/>
      <c r="G4" s="14"/>
      <c r="H4" s="13" t="s">
        <v>143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38.4" customHeight="1" spans="1:18">
      <c r="A5" s="11"/>
      <c r="B5" s="11"/>
      <c r="C5" s="12"/>
      <c r="D5" s="15" t="s">
        <v>141</v>
      </c>
      <c r="E5" s="15" t="s">
        <v>147</v>
      </c>
      <c r="F5" s="15" t="s">
        <v>266</v>
      </c>
      <c r="G5" s="15" t="s">
        <v>149</v>
      </c>
      <c r="H5" s="15" t="s">
        <v>141</v>
      </c>
      <c r="I5" s="15" t="s">
        <v>147</v>
      </c>
      <c r="J5" s="15" t="s">
        <v>149</v>
      </c>
      <c r="K5" s="15" t="s">
        <v>253</v>
      </c>
      <c r="L5" s="15" t="s">
        <v>150</v>
      </c>
      <c r="M5" s="15" t="s">
        <v>151</v>
      </c>
      <c r="N5" s="15" t="s">
        <v>152</v>
      </c>
      <c r="O5" s="15" t="s">
        <v>153</v>
      </c>
      <c r="P5" s="15" t="s">
        <v>154</v>
      </c>
      <c r="Q5" s="15" t="s">
        <v>155</v>
      </c>
      <c r="R5" s="15" t="s">
        <v>156</v>
      </c>
    </row>
    <row r="6" customHeight="1" spans="1:18">
      <c r="A6" s="16" t="s">
        <v>101</v>
      </c>
      <c r="B6" s="16" t="s">
        <v>101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6">
        <v>14</v>
      </c>
      <c r="Q6" s="16">
        <v>15</v>
      </c>
      <c r="R6" s="16">
        <v>16</v>
      </c>
    </row>
    <row r="7" s="2" customFormat="1" customHeight="1" spans="1:19">
      <c r="A7" s="17">
        <v>3301</v>
      </c>
      <c r="B7" s="18"/>
      <c r="C7" s="19">
        <f>D7+H7</f>
        <v>0</v>
      </c>
      <c r="D7" s="19">
        <f t="shared" ref="D7:R7" si="0">E7+I7</f>
        <v>0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35"/>
    </row>
    <row r="8" customHeight="1" spans="1:18">
      <c r="A8" s="20"/>
      <c r="B8" s="21"/>
      <c r="C8" s="19"/>
      <c r="D8" s="22"/>
      <c r="E8" s="23"/>
      <c r="F8" s="23"/>
      <c r="G8" s="23"/>
      <c r="H8" s="24"/>
      <c r="I8" s="23"/>
      <c r="J8" s="31"/>
      <c r="K8" s="32"/>
      <c r="L8" s="32"/>
      <c r="M8" s="32"/>
      <c r="N8" s="32"/>
      <c r="O8" s="32"/>
      <c r="P8" s="32"/>
      <c r="Q8" s="32"/>
      <c r="R8" s="32"/>
    </row>
    <row r="9" customHeight="1" spans="1:18">
      <c r="A9" s="20"/>
      <c r="B9" s="21"/>
      <c r="C9" s="19"/>
      <c r="D9" s="22"/>
      <c r="E9" s="23"/>
      <c r="F9" s="25"/>
      <c r="G9" s="25"/>
      <c r="H9" s="24"/>
      <c r="I9" s="23"/>
      <c r="J9" s="31"/>
      <c r="K9" s="32"/>
      <c r="L9" s="33"/>
      <c r="M9" s="33"/>
      <c r="N9" s="33"/>
      <c r="O9" s="33"/>
      <c r="P9" s="33"/>
      <c r="Q9" s="32"/>
      <c r="R9" s="33"/>
    </row>
    <row r="10" customHeight="1" spans="1:18">
      <c r="A10" s="20"/>
      <c r="B10" s="21"/>
      <c r="C10" s="19"/>
      <c r="D10" s="22"/>
      <c r="E10" s="25"/>
      <c r="F10" s="25"/>
      <c r="G10" s="25"/>
      <c r="H10" s="24"/>
      <c r="I10" s="23"/>
      <c r="J10" s="31"/>
      <c r="K10" s="32"/>
      <c r="L10" s="33"/>
      <c r="M10" s="33"/>
      <c r="N10" s="33"/>
      <c r="O10" s="33"/>
      <c r="P10" s="33"/>
      <c r="Q10" s="32"/>
      <c r="R10" s="33"/>
    </row>
    <row r="11" customHeight="1" spans="1:18">
      <c r="A11" s="20"/>
      <c r="B11" s="21"/>
      <c r="C11" s="19"/>
      <c r="D11" s="22"/>
      <c r="E11" s="23"/>
      <c r="F11" s="25"/>
      <c r="G11" s="25"/>
      <c r="H11" s="22"/>
      <c r="I11" s="23"/>
      <c r="J11" s="31"/>
      <c r="K11" s="33"/>
      <c r="L11" s="33"/>
      <c r="M11" s="33"/>
      <c r="N11" s="33"/>
      <c r="O11" s="33"/>
      <c r="P11" s="33"/>
      <c r="Q11" s="32"/>
      <c r="R11" s="33"/>
    </row>
    <row r="12" customHeight="1" spans="1:18">
      <c r="A12" s="20"/>
      <c r="B12" s="26"/>
      <c r="C12" s="19"/>
      <c r="D12" s="22"/>
      <c r="E12" s="25"/>
      <c r="F12" s="25"/>
      <c r="G12" s="25"/>
      <c r="H12" s="22"/>
      <c r="I12" s="23"/>
      <c r="J12" s="31"/>
      <c r="K12" s="33"/>
      <c r="L12" s="33"/>
      <c r="M12" s="33"/>
      <c r="N12" s="33"/>
      <c r="O12" s="33"/>
      <c r="P12" s="32"/>
      <c r="Q12" s="32"/>
      <c r="R12" s="33"/>
    </row>
    <row r="13" customHeight="1" spans="1:18">
      <c r="A13" s="27"/>
      <c r="B13" s="21"/>
      <c r="C13" s="19">
        <f t="shared" ref="C13" si="1">D13+H13</f>
        <v>0</v>
      </c>
      <c r="D13" s="22">
        <f t="shared" ref="D13" si="2">E13+F13+G13</f>
        <v>0</v>
      </c>
      <c r="E13" s="25"/>
      <c r="F13" s="25"/>
      <c r="G13" s="25"/>
      <c r="H13" s="22">
        <f t="shared" ref="H13" si="3">I13+J13+K13</f>
        <v>0</v>
      </c>
      <c r="I13" s="25"/>
      <c r="J13" s="34"/>
      <c r="K13" s="33"/>
      <c r="L13" s="33"/>
      <c r="M13" s="33"/>
      <c r="N13" s="33"/>
      <c r="O13" s="33"/>
      <c r="P13" s="32"/>
      <c r="Q13" s="32"/>
      <c r="R13" s="33"/>
    </row>
    <row r="14" customHeight="1" spans="1:18">
      <c r="A14" s="27"/>
      <c r="B14" s="21"/>
      <c r="C14" s="25"/>
      <c r="D14" s="25"/>
      <c r="E14" s="25"/>
      <c r="F14" s="25"/>
      <c r="G14" s="23"/>
      <c r="H14" s="25"/>
      <c r="I14" s="25"/>
      <c r="J14" s="34"/>
      <c r="K14" s="33"/>
      <c r="L14" s="33"/>
      <c r="M14" s="33"/>
      <c r="N14" s="33"/>
      <c r="O14" s="33"/>
      <c r="P14" s="32"/>
      <c r="Q14" s="32"/>
      <c r="R14" s="33"/>
    </row>
    <row r="15" customHeight="1" spans="1:18">
      <c r="A15" s="27"/>
      <c r="B15" s="21"/>
      <c r="C15" s="25"/>
      <c r="D15" s="25"/>
      <c r="E15" s="25"/>
      <c r="F15" s="25"/>
      <c r="G15" s="25"/>
      <c r="H15" s="25"/>
      <c r="I15" s="25"/>
      <c r="J15" s="34"/>
      <c r="K15" s="33"/>
      <c r="L15" s="33"/>
      <c r="M15" s="33"/>
      <c r="N15" s="33"/>
      <c r="O15" s="33"/>
      <c r="P15" s="33"/>
      <c r="Q15" s="33"/>
      <c r="R15" s="33"/>
    </row>
    <row r="16" customHeight="1" spans="1:18">
      <c r="A16" s="27"/>
      <c r="B16" s="26"/>
      <c r="C16" s="25"/>
      <c r="D16" s="25"/>
      <c r="E16" s="25"/>
      <c r="F16" s="25"/>
      <c r="G16" s="25"/>
      <c r="H16" s="25"/>
      <c r="I16" s="25"/>
      <c r="J16" s="34"/>
      <c r="K16" s="33"/>
      <c r="L16" s="33"/>
      <c r="M16" s="33"/>
      <c r="N16" s="33"/>
      <c r="O16" s="33"/>
      <c r="P16" s="33"/>
      <c r="Q16" s="33"/>
      <c r="R16" s="33"/>
    </row>
    <row r="17" customHeight="1" spans="1:18">
      <c r="A17" s="27"/>
      <c r="B17" s="26"/>
      <c r="C17" s="25"/>
      <c r="D17" s="25"/>
      <c r="E17" s="25"/>
      <c r="F17" s="25"/>
      <c r="G17" s="25"/>
      <c r="H17" s="25"/>
      <c r="I17" s="25"/>
      <c r="J17" s="34"/>
      <c r="K17" s="33"/>
      <c r="L17" s="33"/>
      <c r="M17" s="33"/>
      <c r="N17" s="33"/>
      <c r="O17" s="33"/>
      <c r="P17" s="33"/>
      <c r="Q17" s="33"/>
      <c r="R17" s="33"/>
    </row>
    <row r="18" customHeight="1" spans="1:18">
      <c r="A18" s="27"/>
      <c r="B18" s="26"/>
      <c r="C18" s="25"/>
      <c r="D18" s="25"/>
      <c r="E18" s="25"/>
      <c r="F18" s="25"/>
      <c r="G18" s="25"/>
      <c r="H18" s="25"/>
      <c r="I18" s="25"/>
      <c r="J18" s="34"/>
      <c r="K18" s="33"/>
      <c r="L18" s="33"/>
      <c r="M18" s="33"/>
      <c r="N18" s="33"/>
      <c r="O18" s="33"/>
      <c r="P18" s="33"/>
      <c r="Q18" s="33"/>
      <c r="R18" s="33"/>
    </row>
    <row r="19" customHeight="1" spans="1:18">
      <c r="A19" s="27"/>
      <c r="B19" s="26"/>
      <c r="C19" s="25"/>
      <c r="D19" s="25"/>
      <c r="E19" s="25"/>
      <c r="F19" s="25"/>
      <c r="G19" s="25"/>
      <c r="H19" s="25"/>
      <c r="I19" s="25"/>
      <c r="J19" s="34"/>
      <c r="K19" s="33"/>
      <c r="L19" s="33"/>
      <c r="M19" s="33"/>
      <c r="N19" s="33"/>
      <c r="O19" s="33"/>
      <c r="P19" s="33"/>
      <c r="Q19" s="33"/>
      <c r="R19" s="33"/>
    </row>
    <row r="20" customHeight="1" spans="1:18">
      <c r="A20" s="27"/>
      <c r="B20" s="26"/>
      <c r="C20" s="25"/>
      <c r="D20" s="25"/>
      <c r="E20" s="25"/>
      <c r="F20" s="25"/>
      <c r="G20" s="25"/>
      <c r="H20" s="25"/>
      <c r="I20" s="25"/>
      <c r="J20" s="34"/>
      <c r="K20" s="33"/>
      <c r="L20" s="33"/>
      <c r="M20" s="33"/>
      <c r="N20" s="33"/>
      <c r="O20" s="33"/>
      <c r="P20" s="33"/>
      <c r="Q20" s="33"/>
      <c r="R20" s="33"/>
    </row>
    <row r="21" customHeight="1" spans="1:18">
      <c r="A21" s="27"/>
      <c r="B21" s="26"/>
      <c r="C21" s="25"/>
      <c r="D21" s="25"/>
      <c r="E21" s="25"/>
      <c r="F21" s="25"/>
      <c r="G21" s="25"/>
      <c r="H21" s="25"/>
      <c r="I21" s="25"/>
      <c r="J21" s="34"/>
      <c r="K21" s="33"/>
      <c r="L21" s="33"/>
      <c r="M21" s="33"/>
      <c r="N21" s="33"/>
      <c r="O21" s="33"/>
      <c r="P21" s="33"/>
      <c r="Q21" s="33"/>
      <c r="R21" s="33"/>
    </row>
    <row r="22" customHeight="1" spans="1:18">
      <c r="A22" s="27"/>
      <c r="B22" s="26"/>
      <c r="C22" s="25"/>
      <c r="D22" s="25"/>
      <c r="E22" s="25"/>
      <c r="F22" s="25"/>
      <c r="G22" s="25"/>
      <c r="H22" s="25"/>
      <c r="I22" s="25"/>
      <c r="J22" s="34"/>
      <c r="K22" s="33"/>
      <c r="L22" s="33"/>
      <c r="M22" s="33"/>
      <c r="N22" s="33"/>
      <c r="O22" s="33"/>
      <c r="P22" s="33"/>
      <c r="Q22" s="33"/>
      <c r="R22" s="33"/>
    </row>
    <row r="23" customHeight="1" spans="1:18">
      <c r="A23" s="27"/>
      <c r="B23" s="26"/>
      <c r="C23" s="25"/>
      <c r="D23" s="25"/>
      <c r="E23" s="25"/>
      <c r="F23" s="25"/>
      <c r="G23" s="25"/>
      <c r="H23" s="25"/>
      <c r="I23" s="25"/>
      <c r="J23" s="34"/>
      <c r="K23" s="33"/>
      <c r="L23" s="33"/>
      <c r="M23" s="33"/>
      <c r="N23" s="33"/>
      <c r="O23" s="33"/>
      <c r="P23" s="33"/>
      <c r="Q23" s="33"/>
      <c r="R23" s="33"/>
    </row>
    <row r="24" customHeight="1" spans="1:18">
      <c r="A24" s="27"/>
      <c r="B24" s="26"/>
      <c r="C24" s="25"/>
      <c r="D24" s="25"/>
      <c r="E24" s="25"/>
      <c r="F24" s="25"/>
      <c r="G24" s="25"/>
      <c r="H24" s="25"/>
      <c r="I24" s="25"/>
      <c r="J24" s="34"/>
      <c r="K24" s="33"/>
      <c r="L24" s="33"/>
      <c r="M24" s="33"/>
      <c r="N24" s="33"/>
      <c r="O24" s="33"/>
      <c r="P24" s="33"/>
      <c r="Q24" s="33"/>
      <c r="R24" s="33"/>
    </row>
    <row r="25" customHeight="1" spans="1:18">
      <c r="A25" s="27"/>
      <c r="B25" s="26"/>
      <c r="C25" s="25"/>
      <c r="D25" s="25"/>
      <c r="E25" s="25"/>
      <c r="F25" s="25"/>
      <c r="G25" s="25"/>
      <c r="H25" s="25"/>
      <c r="I25" s="25"/>
      <c r="J25" s="34"/>
      <c r="K25" s="33"/>
      <c r="L25" s="33"/>
      <c r="M25" s="33"/>
      <c r="N25" s="33"/>
      <c r="O25" s="33"/>
      <c r="P25" s="33"/>
      <c r="Q25" s="33"/>
      <c r="R25" s="33"/>
    </row>
    <row r="26" customHeight="1" spans="1:18">
      <c r="A26" s="27"/>
      <c r="B26" s="26"/>
      <c r="C26" s="25"/>
      <c r="D26" s="25"/>
      <c r="E26" s="25"/>
      <c r="F26" s="25"/>
      <c r="G26" s="25"/>
      <c r="H26" s="25"/>
      <c r="I26" s="25"/>
      <c r="J26" s="34"/>
      <c r="K26" s="33"/>
      <c r="L26" s="33"/>
      <c r="M26" s="33"/>
      <c r="N26" s="33"/>
      <c r="O26" s="33"/>
      <c r="P26" s="33"/>
      <c r="Q26" s="33"/>
      <c r="R26" s="33"/>
    </row>
    <row r="27" customHeight="1" spans="1:18">
      <c r="A27" s="27"/>
      <c r="B27" s="26"/>
      <c r="C27" s="25"/>
      <c r="D27" s="25"/>
      <c r="E27" s="25"/>
      <c r="F27" s="25"/>
      <c r="G27" s="25"/>
      <c r="H27" s="25"/>
      <c r="I27" s="25"/>
      <c r="J27" s="34"/>
      <c r="K27" s="33"/>
      <c r="L27" s="33"/>
      <c r="M27" s="33"/>
      <c r="N27" s="33"/>
      <c r="O27" s="33"/>
      <c r="P27" s="33"/>
      <c r="Q27" s="33"/>
      <c r="R27" s="33"/>
    </row>
    <row r="28" customHeight="1" spans="1:18">
      <c r="A28" s="27"/>
      <c r="B28" s="26"/>
      <c r="C28" s="25"/>
      <c r="D28" s="25"/>
      <c r="E28" s="25"/>
      <c r="F28" s="25"/>
      <c r="G28" s="25"/>
      <c r="H28" s="25"/>
      <c r="I28" s="25"/>
      <c r="J28" s="34"/>
      <c r="K28" s="33"/>
      <c r="L28" s="33"/>
      <c r="M28" s="33"/>
      <c r="N28" s="33"/>
      <c r="O28" s="33"/>
      <c r="P28" s="33"/>
      <c r="Q28" s="33"/>
      <c r="R28" s="33"/>
    </row>
  </sheetData>
  <mergeCells count="6">
    <mergeCell ref="A2:R2"/>
    <mergeCell ref="D4:G4"/>
    <mergeCell ref="H4:R4"/>
    <mergeCell ref="A4:A5"/>
    <mergeCell ref="B4:B5"/>
    <mergeCell ref="C4:C5"/>
  </mergeCells>
  <printOptions horizontalCentered="1"/>
  <pageMargins left="0.393700787401575" right="0.393700787401575" top="0.590551181102362" bottom="0.708661417322835" header="0.511811023622047" footer="0.511811023622047"/>
  <pageSetup paperSize="9" scale="67" fitToHeight="10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"/>
  <sheetViews>
    <sheetView showGridLines="0" workbookViewId="0">
      <selection activeCell="A8" sqref="A8"/>
    </sheetView>
  </sheetViews>
  <sheetFormatPr defaultColWidth="9.11111111111111" defaultRowHeight="18" customHeight="1"/>
  <cols>
    <col min="1" max="1" width="39.4444444444444" style="35" customWidth="1"/>
    <col min="2" max="2" width="18.3333333333333" style="35" customWidth="1"/>
    <col min="3" max="3" width="33.3333333333333" style="35" customWidth="1"/>
    <col min="4" max="4" width="18.4444444444444" style="35" customWidth="1"/>
    <col min="5" max="5" width="27" style="35" customWidth="1"/>
    <col min="6" max="6" width="14.6666666666667" style="35" customWidth="1"/>
    <col min="7" max="160" width="9" style="35" customWidth="1"/>
    <col min="161" max="16384" width="9.11111111111111" style="251"/>
  </cols>
  <sheetData>
    <row r="1" ht="18.75" customHeight="1" spans="1:6">
      <c r="A1" s="252"/>
      <c r="B1" s="253"/>
      <c r="C1" s="253"/>
      <c r="D1" s="253"/>
      <c r="F1" s="253" t="s">
        <v>4</v>
      </c>
    </row>
    <row r="2" customHeight="1" spans="1:6">
      <c r="A2" s="254" t="s">
        <v>5</v>
      </c>
      <c r="B2" s="254"/>
      <c r="C2" s="254"/>
      <c r="D2" s="254"/>
      <c r="E2" s="254"/>
      <c r="F2" s="254"/>
    </row>
    <row r="3" customHeight="1" spans="1:6">
      <c r="A3" s="255" t="s">
        <v>1</v>
      </c>
      <c r="B3" s="256"/>
      <c r="C3" s="256"/>
      <c r="D3" s="253"/>
      <c r="F3" s="253" t="s">
        <v>6</v>
      </c>
    </row>
    <row r="4" customHeight="1" spans="1:6">
      <c r="A4" s="257" t="s">
        <v>7</v>
      </c>
      <c r="B4" s="258"/>
      <c r="C4" s="258" t="s">
        <v>8</v>
      </c>
      <c r="D4" s="258"/>
      <c r="E4" s="259" t="s">
        <v>9</v>
      </c>
      <c r="F4" s="259"/>
    </row>
    <row r="5" customHeight="1" spans="1:6">
      <c r="A5" s="260" t="s">
        <v>10</v>
      </c>
      <c r="B5" s="259" t="s">
        <v>11</v>
      </c>
      <c r="C5" s="259" t="s">
        <v>12</v>
      </c>
      <c r="D5" s="259" t="s">
        <v>11</v>
      </c>
      <c r="E5" s="259" t="s">
        <v>12</v>
      </c>
      <c r="F5" s="259" t="s">
        <v>11</v>
      </c>
    </row>
    <row r="6" customHeight="1" spans="1:6">
      <c r="A6" s="261" t="s">
        <v>13</v>
      </c>
      <c r="B6" s="262">
        <f>B7+B8</f>
        <v>146819250</v>
      </c>
      <c r="C6" s="263" t="s">
        <v>14</v>
      </c>
      <c r="D6" s="262">
        <f>D7+D8+D9</f>
        <v>81047970</v>
      </c>
      <c r="E6" s="32" t="s">
        <v>15</v>
      </c>
      <c r="F6" s="264"/>
    </row>
    <row r="7" customHeight="1" spans="1:6">
      <c r="A7" s="261" t="s">
        <v>16</v>
      </c>
      <c r="B7" s="262">
        <v>146819250</v>
      </c>
      <c r="C7" s="265" t="s">
        <v>17</v>
      </c>
      <c r="D7" s="262">
        <v>50466830</v>
      </c>
      <c r="E7" s="32" t="s">
        <v>18</v>
      </c>
      <c r="F7" s="264"/>
    </row>
    <row r="8" customHeight="1" spans="1:6">
      <c r="A8" s="266" t="s">
        <v>19</v>
      </c>
      <c r="B8" s="262">
        <f>[1]收入总表2!J9</f>
        <v>0</v>
      </c>
      <c r="C8" s="265" t="s">
        <v>20</v>
      </c>
      <c r="D8" s="262">
        <v>22447660</v>
      </c>
      <c r="E8" s="32" t="s">
        <v>21</v>
      </c>
      <c r="F8" s="264"/>
    </row>
    <row r="9" customHeight="1" spans="1:6">
      <c r="A9" s="261" t="s">
        <v>22</v>
      </c>
      <c r="B9" s="262">
        <f>B10+B11+B12+B13</f>
        <v>0</v>
      </c>
      <c r="C9" s="265" t="s">
        <v>23</v>
      </c>
      <c r="D9" s="262">
        <v>8133480</v>
      </c>
      <c r="E9" s="32" t="s">
        <v>24</v>
      </c>
      <c r="F9" s="264">
        <v>146819250</v>
      </c>
    </row>
    <row r="10" customHeight="1" spans="1:6">
      <c r="A10" s="261" t="s">
        <v>25</v>
      </c>
      <c r="B10" s="262">
        <f>[1]收入总表2!L9</f>
        <v>0</v>
      </c>
      <c r="C10" s="265" t="s">
        <v>26</v>
      </c>
      <c r="D10" s="262">
        <f>D11+D12+D13+D14+D15+D16+D17+D18+D19+D20</f>
        <v>65771280</v>
      </c>
      <c r="E10" s="32" t="s">
        <v>27</v>
      </c>
      <c r="F10" s="264"/>
    </row>
    <row r="11" customHeight="1" spans="1:6">
      <c r="A11" s="261" t="s">
        <v>28</v>
      </c>
      <c r="B11" s="262">
        <f>[1]收入总表2!M9</f>
        <v>0</v>
      </c>
      <c r="C11" s="265" t="s">
        <v>17</v>
      </c>
      <c r="D11" s="267">
        <v>12000000</v>
      </c>
      <c r="E11" s="32" t="s">
        <v>29</v>
      </c>
      <c r="F11" s="264"/>
    </row>
    <row r="12" customHeight="1" spans="1:6">
      <c r="A12" s="261" t="s">
        <v>30</v>
      </c>
      <c r="B12" s="262">
        <f>[1]收入总表2!N9</f>
        <v>0</v>
      </c>
      <c r="C12" s="265" t="s">
        <v>31</v>
      </c>
      <c r="D12" s="267">
        <v>18170280</v>
      </c>
      <c r="E12" s="32" t="s">
        <v>32</v>
      </c>
      <c r="F12" s="264"/>
    </row>
    <row r="13" customHeight="1" spans="1:6">
      <c r="A13" s="261" t="s">
        <v>33</v>
      </c>
      <c r="B13" s="262">
        <f>[1]收入总表2!O9</f>
        <v>0</v>
      </c>
      <c r="C13" s="265" t="s">
        <v>23</v>
      </c>
      <c r="D13" s="267">
        <v>1516000</v>
      </c>
      <c r="E13" s="32" t="s">
        <v>34</v>
      </c>
      <c r="F13" s="264"/>
    </row>
    <row r="14" customHeight="1" spans="1:6">
      <c r="A14" s="261" t="s">
        <v>35</v>
      </c>
      <c r="B14" s="262">
        <f>[1]收入总表2!P9</f>
        <v>0</v>
      </c>
      <c r="C14" s="268" t="s">
        <v>36</v>
      </c>
      <c r="D14" s="267">
        <f>[1]支出总表4!O7</f>
        <v>0</v>
      </c>
      <c r="E14" s="32" t="s">
        <v>37</v>
      </c>
      <c r="F14" s="264"/>
    </row>
    <row r="15" customHeight="1" spans="1:6">
      <c r="A15" s="261" t="s">
        <v>38</v>
      </c>
      <c r="B15" s="262">
        <f>[1]收入总表2!Q9</f>
        <v>0</v>
      </c>
      <c r="C15" s="269" t="s">
        <v>39</v>
      </c>
      <c r="D15" s="267">
        <f>[1]支出总表4!P7</f>
        <v>0</v>
      </c>
      <c r="E15" s="32" t="s">
        <v>40</v>
      </c>
      <c r="F15" s="264"/>
    </row>
    <row r="16" customHeight="1" spans="1:6">
      <c r="A16" s="261" t="s">
        <v>41</v>
      </c>
      <c r="B16" s="262">
        <f>[1]收入总表2!R9</f>
        <v>0</v>
      </c>
      <c r="C16" s="269" t="s">
        <v>42</v>
      </c>
      <c r="D16" s="267">
        <f>[1]支出总表4!Q7</f>
        <v>0</v>
      </c>
      <c r="E16" s="32" t="s">
        <v>43</v>
      </c>
      <c r="F16" s="264"/>
    </row>
    <row r="17" customHeight="1" spans="1:6">
      <c r="A17" s="32"/>
      <c r="B17" s="262"/>
      <c r="C17" s="269" t="s">
        <v>44</v>
      </c>
      <c r="D17" s="267">
        <f>[1]支出总表4!R7</f>
        <v>0</v>
      </c>
      <c r="E17" s="32" t="s">
        <v>45</v>
      </c>
      <c r="F17" s="264"/>
    </row>
    <row r="18" customHeight="1" spans="1:6">
      <c r="A18" s="32"/>
      <c r="B18" s="262"/>
      <c r="C18" s="265" t="s">
        <v>46</v>
      </c>
      <c r="D18" s="267"/>
      <c r="E18" s="32" t="s">
        <v>47</v>
      </c>
      <c r="F18" s="264"/>
    </row>
    <row r="19" customHeight="1" spans="1:6">
      <c r="A19" s="261"/>
      <c r="B19" s="262"/>
      <c r="C19" s="265" t="s">
        <v>48</v>
      </c>
      <c r="D19" s="267">
        <f>[1]支出总表4!T7</f>
        <v>0</v>
      </c>
      <c r="E19" s="32" t="s">
        <v>49</v>
      </c>
      <c r="F19" s="264"/>
    </row>
    <row r="20" customHeight="1" spans="1:6">
      <c r="A20" s="261"/>
      <c r="B20" s="262"/>
      <c r="C20" s="269" t="s">
        <v>50</v>
      </c>
      <c r="D20" s="267">
        <v>34085000</v>
      </c>
      <c r="E20" s="32" t="s">
        <v>51</v>
      </c>
      <c r="F20" s="264"/>
    </row>
    <row r="21" customHeight="1" spans="1:6">
      <c r="A21" s="261"/>
      <c r="B21" s="262"/>
      <c r="C21" s="32"/>
      <c r="D21" s="264"/>
      <c r="E21" s="32" t="s">
        <v>52</v>
      </c>
      <c r="F21" s="264"/>
    </row>
    <row r="22" customHeight="1" spans="1:6">
      <c r="A22" s="261"/>
      <c r="B22" s="262"/>
      <c r="C22" s="269"/>
      <c r="D22" s="264"/>
      <c r="E22" s="32" t="s">
        <v>53</v>
      </c>
      <c r="F22" s="264"/>
    </row>
    <row r="23" customHeight="1" spans="1:6">
      <c r="A23" s="261"/>
      <c r="B23" s="262"/>
      <c r="C23" s="269"/>
      <c r="D23" s="264"/>
      <c r="E23" s="32" t="s">
        <v>54</v>
      </c>
      <c r="F23" s="264"/>
    </row>
    <row r="24" customHeight="1" spans="1:6">
      <c r="A24" s="261"/>
      <c r="B24" s="262"/>
      <c r="C24" s="269"/>
      <c r="D24" s="264"/>
      <c r="E24" s="32" t="s">
        <v>55</v>
      </c>
      <c r="F24" s="264"/>
    </row>
    <row r="25" customHeight="1" spans="1:6">
      <c r="A25" s="261"/>
      <c r="B25" s="262"/>
      <c r="C25" s="269"/>
      <c r="D25" s="264"/>
      <c r="E25" s="32" t="s">
        <v>56</v>
      </c>
      <c r="F25" s="264"/>
    </row>
    <row r="26" customHeight="1" spans="1:6">
      <c r="A26" s="261"/>
      <c r="B26" s="262"/>
      <c r="C26" s="269"/>
      <c r="D26" s="264"/>
      <c r="E26" s="32" t="s">
        <v>57</v>
      </c>
      <c r="F26" s="264"/>
    </row>
    <row r="27" customHeight="1" spans="1:6">
      <c r="A27" s="261"/>
      <c r="B27" s="262"/>
      <c r="C27" s="269"/>
      <c r="D27" s="264"/>
      <c r="E27" s="32" t="s">
        <v>58</v>
      </c>
      <c r="F27" s="264"/>
    </row>
    <row r="28" customHeight="1" spans="1:6">
      <c r="A28" s="261"/>
      <c r="B28" s="262"/>
      <c r="C28" s="269"/>
      <c r="D28" s="264"/>
      <c r="E28" s="32" t="s">
        <v>59</v>
      </c>
      <c r="F28" s="264"/>
    </row>
    <row r="29" customHeight="1" spans="1:6">
      <c r="A29" s="261"/>
      <c r="B29" s="262"/>
      <c r="C29" s="269"/>
      <c r="D29" s="264"/>
      <c r="E29" s="32" t="s">
        <v>60</v>
      </c>
      <c r="F29" s="264"/>
    </row>
    <row r="30" customHeight="1" spans="1:6">
      <c r="A30" s="261"/>
      <c r="B30" s="262"/>
      <c r="C30" s="269"/>
      <c r="D30" s="264"/>
      <c r="E30" s="32"/>
      <c r="F30" s="264"/>
    </row>
    <row r="31" customHeight="1" spans="1:6">
      <c r="A31" s="261"/>
      <c r="B31" s="262"/>
      <c r="C31" s="264"/>
      <c r="D31" s="264"/>
      <c r="E31" s="32"/>
      <c r="F31" s="264"/>
    </row>
    <row r="32" customHeight="1" spans="1:6">
      <c r="A32" s="261"/>
      <c r="B32" s="262"/>
      <c r="C32" s="263"/>
      <c r="D32" s="264"/>
      <c r="E32" s="270"/>
      <c r="F32" s="264"/>
    </row>
    <row r="33" customHeight="1" spans="1:6">
      <c r="A33" s="261"/>
      <c r="B33" s="262"/>
      <c r="C33" s="263"/>
      <c r="D33" s="264"/>
      <c r="E33" s="270"/>
      <c r="F33" s="264"/>
    </row>
    <row r="34" customHeight="1" spans="1:6">
      <c r="A34" s="261"/>
      <c r="B34" s="262"/>
      <c r="C34" s="265" t="s">
        <v>61</v>
      </c>
      <c r="D34" s="267">
        <f>[1]支出总表4!V7</f>
        <v>0</v>
      </c>
      <c r="E34" s="270"/>
      <c r="F34" s="264"/>
    </row>
    <row r="35" customHeight="1" spans="1:6">
      <c r="A35" s="261"/>
      <c r="B35" s="262"/>
      <c r="C35" s="265"/>
      <c r="D35" s="264"/>
      <c r="E35" s="270"/>
      <c r="F35" s="264"/>
    </row>
    <row r="36" customHeight="1" spans="1:6">
      <c r="A36" s="260" t="s">
        <v>62</v>
      </c>
      <c r="B36" s="262">
        <f>B6+B9+B14+B15+B16</f>
        <v>146819250</v>
      </c>
      <c r="C36" s="265" t="s">
        <v>63</v>
      </c>
      <c r="D36" s="262">
        <f>D6+D10+D34</f>
        <v>146819250</v>
      </c>
      <c r="E36" s="271" t="s">
        <v>64</v>
      </c>
      <c r="F36" s="264">
        <f>SUM(F6:F29)</f>
        <v>146819250</v>
      </c>
    </row>
    <row r="37" customHeight="1" spans="1:6">
      <c r="A37" s="261" t="s">
        <v>65</v>
      </c>
      <c r="B37" s="262">
        <f>[1]收入总表2!S9</f>
        <v>0</v>
      </c>
      <c r="C37" s="265" t="s">
        <v>66</v>
      </c>
      <c r="D37" s="267">
        <f>[1]支出总表4!X7</f>
        <v>0</v>
      </c>
      <c r="E37" s="271"/>
      <c r="F37" s="264"/>
    </row>
    <row r="38" customHeight="1" spans="1:6">
      <c r="A38" s="261" t="s">
        <v>67</v>
      </c>
      <c r="B38" s="262">
        <f>[1]收入总表2!T9</f>
        <v>0</v>
      </c>
      <c r="C38" s="265" t="s">
        <v>68</v>
      </c>
      <c r="D38" s="267">
        <f>[1]支出总表4!W7</f>
        <v>0</v>
      </c>
      <c r="E38" s="32"/>
      <c r="F38" s="264"/>
    </row>
    <row r="39" customHeight="1" spans="1:6">
      <c r="A39" s="261" t="s">
        <v>69</v>
      </c>
      <c r="B39" s="262">
        <f>[1]收入总表2!U9</f>
        <v>0</v>
      </c>
      <c r="C39" s="272"/>
      <c r="D39" s="264"/>
      <c r="E39" s="271" t="s">
        <v>70</v>
      </c>
      <c r="F39" s="264"/>
    </row>
    <row r="40" customHeight="1" spans="1:6">
      <c r="A40" s="261" t="s">
        <v>71</v>
      </c>
      <c r="B40" s="262">
        <f>B41+B42+B43</f>
        <v>0</v>
      </c>
      <c r="C40" s="263"/>
      <c r="D40" s="264"/>
      <c r="E40" s="32"/>
      <c r="F40" s="264"/>
    </row>
    <row r="41" s="250" customFormat="1" customHeight="1" spans="1:6">
      <c r="A41" s="266" t="s">
        <v>72</v>
      </c>
      <c r="B41" s="262">
        <f>[1]收入总表2!E9</f>
        <v>0</v>
      </c>
      <c r="C41" s="263"/>
      <c r="D41" s="264"/>
      <c r="E41" s="266"/>
      <c r="F41" s="264"/>
    </row>
    <row r="42" customHeight="1" spans="1:6">
      <c r="A42" s="266" t="s">
        <v>73</v>
      </c>
      <c r="B42" s="262">
        <f>[1]收入总表2!F9</f>
        <v>0</v>
      </c>
      <c r="C42" s="272"/>
      <c r="D42" s="264"/>
      <c r="E42" s="32"/>
      <c r="F42" s="264"/>
    </row>
    <row r="43" customHeight="1" spans="1:6">
      <c r="A43" s="266" t="s">
        <v>74</v>
      </c>
      <c r="B43" s="262">
        <f>[1]收入总表2!G9</f>
        <v>0</v>
      </c>
      <c r="C43" s="272"/>
      <c r="D43" s="264"/>
      <c r="E43" s="32"/>
      <c r="F43" s="264"/>
    </row>
    <row r="44" customHeight="1" spans="1:6">
      <c r="A44" s="260" t="s">
        <v>75</v>
      </c>
      <c r="B44" s="262">
        <f>B36+B37+B38+B39+B40</f>
        <v>146819250</v>
      </c>
      <c r="C44" s="273" t="s">
        <v>76</v>
      </c>
      <c r="D44" s="262">
        <f>D36+D37+D38</f>
        <v>146819250</v>
      </c>
      <c r="E44" s="273" t="s">
        <v>76</v>
      </c>
      <c r="F44" s="262">
        <f>F36+F39</f>
        <v>146819250</v>
      </c>
    </row>
    <row r="45" customHeight="1" spans="6:256">
      <c r="F45" s="274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customHeight="1" spans="1:25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customHeight="1" spans="1:25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</sheetData>
  <mergeCells count="2">
    <mergeCell ref="A2:F2"/>
    <mergeCell ref="E4:F4"/>
  </mergeCells>
  <printOptions horizontalCentered="1" verticalCentered="1"/>
  <pageMargins left="0.629921269229078" right="0.629921269229078" top="0.590551181102362" bottom="0.708661398549718" header="0.511811004848931" footer="0.511811004848931"/>
  <pageSetup paperSize="9" scale="74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6"/>
  <sheetViews>
    <sheetView showGridLines="0" workbookViewId="0">
      <selection activeCell="D8" sqref="D8"/>
    </sheetView>
  </sheetViews>
  <sheetFormatPr defaultColWidth="9" defaultRowHeight="18" customHeight="1"/>
  <cols>
    <col min="1" max="1" width="9.88888888888889" style="182" customWidth="1"/>
    <col min="2" max="2" width="26.4444444444444" style="183" customWidth="1"/>
    <col min="3" max="3" width="15.6666666666667" style="126" customWidth="1"/>
    <col min="4" max="7" width="16.3333333333333" style="126" customWidth="1"/>
    <col min="8" max="8" width="19" style="126" customWidth="1"/>
    <col min="9" max="16" width="16.3333333333333" style="126" customWidth="1"/>
    <col min="17" max="21" width="16.3333333333333" style="125" customWidth="1"/>
    <col min="22" max="16384" width="9" style="125"/>
  </cols>
  <sheetData>
    <row r="1" customHeight="1" spans="1:21">
      <c r="A1" s="216"/>
      <c r="U1" s="119" t="s">
        <v>77</v>
      </c>
    </row>
    <row r="2" customHeight="1" spans="1:21">
      <c r="A2" s="217" t="s">
        <v>78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48"/>
    </row>
    <row r="3" customHeight="1" spans="1:2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48"/>
    </row>
    <row r="4" customHeight="1" spans="1:21">
      <c r="A4" s="188" t="s">
        <v>1</v>
      </c>
      <c r="B4" s="219"/>
      <c r="C4" s="220"/>
      <c r="D4" s="220"/>
      <c r="E4" s="220"/>
      <c r="F4" s="220"/>
      <c r="G4" s="220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U4" s="221" t="s">
        <v>6</v>
      </c>
    </row>
    <row r="5" customHeight="1" spans="1:21">
      <c r="A5" s="222" t="s">
        <v>79</v>
      </c>
      <c r="B5" s="134" t="s">
        <v>80</v>
      </c>
      <c r="C5" s="223" t="s">
        <v>81</v>
      </c>
      <c r="D5" s="224" t="s">
        <v>82</v>
      </c>
      <c r="E5" s="225"/>
      <c r="F5" s="225"/>
      <c r="G5" s="226"/>
      <c r="H5" s="227" t="s">
        <v>83</v>
      </c>
      <c r="I5" s="241"/>
      <c r="J5" s="242"/>
      <c r="K5" s="242" t="s">
        <v>84</v>
      </c>
      <c r="L5" s="242"/>
      <c r="M5" s="242"/>
      <c r="N5" s="242"/>
      <c r="O5" s="242"/>
      <c r="P5" s="223" t="s">
        <v>85</v>
      </c>
      <c r="Q5" s="223" t="s">
        <v>86</v>
      </c>
      <c r="R5" s="223" t="s">
        <v>87</v>
      </c>
      <c r="S5" s="223" t="s">
        <v>88</v>
      </c>
      <c r="T5" s="223" t="s">
        <v>89</v>
      </c>
      <c r="U5" s="223" t="s">
        <v>90</v>
      </c>
    </row>
    <row r="6" customHeight="1" spans="1:21">
      <c r="A6" s="222"/>
      <c r="B6" s="134"/>
      <c r="C6" s="223"/>
      <c r="D6" s="228" t="s">
        <v>91</v>
      </c>
      <c r="E6" s="223" t="s">
        <v>92</v>
      </c>
      <c r="F6" s="223" t="s">
        <v>93</v>
      </c>
      <c r="G6" s="229" t="s">
        <v>94</v>
      </c>
      <c r="H6" s="222" t="s">
        <v>91</v>
      </c>
      <c r="I6" s="243" t="s">
        <v>95</v>
      </c>
      <c r="J6" s="230" t="s">
        <v>96</v>
      </c>
      <c r="K6" s="223" t="s">
        <v>91</v>
      </c>
      <c r="L6" s="223" t="s">
        <v>97</v>
      </c>
      <c r="M6" s="223" t="s">
        <v>98</v>
      </c>
      <c r="N6" s="223" t="s">
        <v>99</v>
      </c>
      <c r="O6" s="223" t="s">
        <v>100</v>
      </c>
      <c r="P6" s="223"/>
      <c r="Q6" s="223"/>
      <c r="R6" s="223"/>
      <c r="S6" s="223"/>
      <c r="T6" s="223"/>
      <c r="U6" s="223"/>
    </row>
    <row r="7" ht="33.75" customHeight="1" spans="1:21">
      <c r="A7" s="222"/>
      <c r="B7" s="134"/>
      <c r="C7" s="223"/>
      <c r="D7" s="230"/>
      <c r="E7" s="223"/>
      <c r="F7" s="223"/>
      <c r="G7" s="229"/>
      <c r="H7" s="222"/>
      <c r="I7" s="244"/>
      <c r="J7" s="223"/>
      <c r="K7" s="223"/>
      <c r="L7" s="223"/>
      <c r="M7" s="223"/>
      <c r="N7" s="223"/>
      <c r="O7" s="223"/>
      <c r="P7" s="245"/>
      <c r="Q7" s="223"/>
      <c r="R7" s="223"/>
      <c r="S7" s="223"/>
      <c r="T7" s="223"/>
      <c r="U7" s="223"/>
    </row>
    <row r="8" customHeight="1" spans="1:21">
      <c r="A8" s="231" t="s">
        <v>101</v>
      </c>
      <c r="B8" s="231" t="s">
        <v>101</v>
      </c>
      <c r="C8" s="136">
        <v>1</v>
      </c>
      <c r="D8" s="136">
        <v>2</v>
      </c>
      <c r="E8" s="136">
        <v>3</v>
      </c>
      <c r="F8" s="136">
        <v>4</v>
      </c>
      <c r="G8" s="136">
        <v>5</v>
      </c>
      <c r="H8" s="136">
        <v>6</v>
      </c>
      <c r="I8" s="136">
        <v>7</v>
      </c>
      <c r="J8" s="136">
        <v>8</v>
      </c>
      <c r="K8" s="136">
        <v>9</v>
      </c>
      <c r="L8" s="136">
        <v>10</v>
      </c>
      <c r="M8" s="136">
        <v>11</v>
      </c>
      <c r="N8" s="136">
        <v>12</v>
      </c>
      <c r="O8" s="136">
        <v>13</v>
      </c>
      <c r="P8" s="136">
        <v>14</v>
      </c>
      <c r="Q8" s="136">
        <v>15</v>
      </c>
      <c r="R8" s="136">
        <v>16</v>
      </c>
      <c r="S8" s="136">
        <v>17</v>
      </c>
      <c r="T8" s="136">
        <v>18</v>
      </c>
      <c r="U8" s="136">
        <v>19</v>
      </c>
    </row>
    <row r="9" customHeight="1" spans="1:256">
      <c r="A9" s="232" t="s">
        <v>102</v>
      </c>
      <c r="B9" s="233" t="s">
        <v>103</v>
      </c>
      <c r="C9" s="234">
        <f>D9+H9+K9+P9+Q9+R9+T9+S9+U9</f>
        <v>146819250</v>
      </c>
      <c r="D9" s="235">
        <f>E9+F9+G9</f>
        <v>0</v>
      </c>
      <c r="E9" s="236"/>
      <c r="F9" s="236"/>
      <c r="G9" s="234"/>
      <c r="H9" s="235">
        <f>I9+J9</f>
        <v>146819250</v>
      </c>
      <c r="I9" s="236">
        <v>146819250</v>
      </c>
      <c r="J9" s="246">
        <v>0</v>
      </c>
      <c r="K9" s="247">
        <f>SUM(L9:O9)</f>
        <v>0</v>
      </c>
      <c r="L9" s="236"/>
      <c r="M9" s="246"/>
      <c r="N9" s="234"/>
      <c r="O9" s="236"/>
      <c r="P9" s="236"/>
      <c r="Q9" s="236"/>
      <c r="R9" s="236"/>
      <c r="S9" s="236"/>
      <c r="T9" s="246"/>
      <c r="U9" s="234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  <c r="AS9" s="240"/>
      <c r="AT9" s="240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  <c r="DT9" s="240"/>
      <c r="DU9" s="240"/>
      <c r="DV9" s="240"/>
      <c r="DW9" s="240"/>
      <c r="DX9" s="240"/>
      <c r="DY9" s="240"/>
      <c r="DZ9" s="240"/>
      <c r="EA9" s="240"/>
      <c r="EB9" s="240"/>
      <c r="EC9" s="240"/>
      <c r="ED9" s="240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0"/>
      <c r="FB9" s="240"/>
      <c r="FC9" s="240"/>
      <c r="FD9" s="240"/>
      <c r="FE9" s="240"/>
      <c r="FF9" s="240"/>
      <c r="FG9" s="240"/>
      <c r="FH9" s="240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0"/>
      <c r="FV9" s="240"/>
      <c r="FW9" s="240"/>
      <c r="FX9" s="240"/>
      <c r="FY9" s="240"/>
      <c r="FZ9" s="240"/>
      <c r="GA9" s="240"/>
      <c r="GB9" s="240"/>
      <c r="GC9" s="240"/>
      <c r="GD9" s="240"/>
      <c r="GE9" s="240"/>
      <c r="GF9" s="240"/>
      <c r="GG9" s="240"/>
      <c r="GH9" s="240"/>
      <c r="GI9" s="240"/>
      <c r="GJ9" s="240"/>
      <c r="GK9" s="240"/>
      <c r="GL9" s="240"/>
      <c r="GM9" s="240"/>
      <c r="GN9" s="240"/>
      <c r="GO9" s="240"/>
      <c r="GP9" s="240"/>
      <c r="GQ9" s="240"/>
      <c r="GR9" s="240"/>
      <c r="GS9" s="240"/>
      <c r="GT9" s="240"/>
      <c r="GU9" s="240"/>
      <c r="GV9" s="240"/>
      <c r="GW9" s="240"/>
      <c r="GX9" s="240"/>
      <c r="GY9" s="240"/>
      <c r="GZ9" s="240"/>
      <c r="HA9" s="240"/>
      <c r="HB9" s="240"/>
      <c r="HC9" s="240"/>
      <c r="HD9" s="240"/>
      <c r="HE9" s="240"/>
      <c r="HF9" s="240"/>
      <c r="HG9" s="240"/>
      <c r="HH9" s="240"/>
      <c r="HI9" s="240"/>
      <c r="HJ9" s="240"/>
      <c r="HK9" s="240"/>
      <c r="HL9" s="240"/>
      <c r="HM9" s="240"/>
      <c r="HN9" s="240"/>
      <c r="HO9" s="240"/>
      <c r="HP9" s="240"/>
      <c r="HQ9" s="240"/>
      <c r="HR9" s="240"/>
      <c r="HS9" s="240"/>
      <c r="HT9" s="240"/>
      <c r="HU9" s="240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0"/>
      <c r="IJ9" s="240"/>
      <c r="IK9" s="240"/>
      <c r="IL9" s="240"/>
      <c r="IM9" s="240"/>
      <c r="IN9" s="240"/>
      <c r="IO9" s="240"/>
      <c r="IP9" s="240"/>
      <c r="IQ9" s="240"/>
      <c r="IR9" s="240"/>
      <c r="IS9" s="240"/>
      <c r="IT9" s="240"/>
      <c r="IU9" s="240"/>
      <c r="IV9" s="240"/>
    </row>
    <row r="10" customHeight="1" spans="1:256">
      <c r="A10" s="237"/>
      <c r="B10" s="238"/>
      <c r="C10" s="234"/>
      <c r="D10" s="235"/>
      <c r="E10" s="239"/>
      <c r="F10" s="239"/>
      <c r="G10" s="239"/>
      <c r="H10" s="235"/>
      <c r="I10" s="239"/>
      <c r="J10" s="239"/>
      <c r="K10" s="247"/>
      <c r="L10" s="239"/>
      <c r="M10" s="239"/>
      <c r="N10" s="239"/>
      <c r="O10" s="239"/>
      <c r="P10" s="239"/>
      <c r="Q10" s="249"/>
      <c r="R10" s="249"/>
      <c r="S10" s="249"/>
      <c r="T10" s="249"/>
      <c r="U10" s="249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BV10" s="240"/>
      <c r="BW10" s="240"/>
      <c r="BX10" s="240"/>
      <c r="BY10" s="240"/>
      <c r="BZ10" s="240"/>
      <c r="CA10" s="240"/>
      <c r="CB10" s="240"/>
      <c r="CC10" s="240"/>
      <c r="CD10" s="240"/>
      <c r="CE10" s="240"/>
      <c r="CF10" s="240"/>
      <c r="CG10" s="240"/>
      <c r="CH10" s="240"/>
      <c r="CI10" s="240"/>
      <c r="CJ10" s="240"/>
      <c r="CK10" s="240"/>
      <c r="CL10" s="240"/>
      <c r="CM10" s="240"/>
      <c r="CN10" s="240"/>
      <c r="CO10" s="240"/>
      <c r="CP10" s="240"/>
      <c r="CQ10" s="240"/>
      <c r="CR10" s="240"/>
      <c r="CS10" s="240"/>
      <c r="CT10" s="240"/>
      <c r="CU10" s="240"/>
      <c r="CV10" s="240"/>
      <c r="CW10" s="240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240"/>
      <c r="DT10" s="240"/>
      <c r="DU10" s="240"/>
      <c r="DV10" s="240"/>
      <c r="DW10" s="240"/>
      <c r="DX10" s="240"/>
      <c r="DY10" s="240"/>
      <c r="DZ10" s="240"/>
      <c r="EA10" s="240"/>
      <c r="EB10" s="240"/>
      <c r="EC10" s="240"/>
      <c r="ED10" s="240"/>
      <c r="EE10" s="240"/>
      <c r="EF10" s="240"/>
      <c r="EG10" s="240"/>
      <c r="EH10" s="240"/>
      <c r="EI10" s="240"/>
      <c r="EJ10" s="240"/>
      <c r="EK10" s="240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0"/>
      <c r="FB10" s="240"/>
      <c r="FC10" s="240"/>
      <c r="FD10" s="240"/>
      <c r="FE10" s="240"/>
      <c r="FF10" s="240"/>
      <c r="FG10" s="240"/>
      <c r="FH10" s="240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0"/>
      <c r="FV10" s="240"/>
      <c r="FW10" s="240"/>
      <c r="FX10" s="240"/>
      <c r="FY10" s="240"/>
      <c r="FZ10" s="240"/>
      <c r="GA10" s="240"/>
      <c r="GB10" s="240"/>
      <c r="GC10" s="240"/>
      <c r="GD10" s="240"/>
      <c r="GE10" s="240"/>
      <c r="GF10" s="240"/>
      <c r="GG10" s="240"/>
      <c r="GH10" s="240"/>
      <c r="GI10" s="240"/>
      <c r="GJ10" s="240"/>
      <c r="GK10" s="240"/>
      <c r="GL10" s="240"/>
      <c r="GM10" s="240"/>
      <c r="GN10" s="240"/>
      <c r="GO10" s="240"/>
      <c r="GP10" s="240"/>
      <c r="GQ10" s="240"/>
      <c r="GR10" s="240"/>
      <c r="GS10" s="240"/>
      <c r="GT10" s="240"/>
      <c r="GU10" s="240"/>
      <c r="GV10" s="240"/>
      <c r="GW10" s="240"/>
      <c r="GX10" s="240"/>
      <c r="GY10" s="240"/>
      <c r="GZ10" s="240"/>
      <c r="HA10" s="240"/>
      <c r="HB10" s="240"/>
      <c r="HC10" s="240"/>
      <c r="HD10" s="240"/>
      <c r="HE10" s="240"/>
      <c r="HF10" s="240"/>
      <c r="HG10" s="240"/>
      <c r="HH10" s="240"/>
      <c r="HI10" s="240"/>
      <c r="HJ10" s="240"/>
      <c r="HK10" s="240"/>
      <c r="HL10" s="240"/>
      <c r="HM10" s="240"/>
      <c r="HN10" s="240"/>
      <c r="HO10" s="240"/>
      <c r="HP10" s="240"/>
      <c r="HQ10" s="240"/>
      <c r="HR10" s="240"/>
      <c r="HS10" s="240"/>
      <c r="HT10" s="240"/>
      <c r="HU10" s="240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0"/>
      <c r="IJ10" s="240"/>
      <c r="IK10" s="240"/>
      <c r="IL10" s="240"/>
      <c r="IM10" s="240"/>
      <c r="IN10" s="240"/>
      <c r="IO10" s="240"/>
      <c r="IP10" s="240"/>
      <c r="IQ10" s="240"/>
      <c r="IR10" s="240"/>
      <c r="IS10" s="240"/>
      <c r="IT10" s="240"/>
      <c r="IU10" s="240"/>
      <c r="IV10" s="240"/>
    </row>
    <row r="11" customHeight="1" spans="1:256">
      <c r="A11" s="238"/>
      <c r="B11" s="238"/>
      <c r="C11" s="234"/>
      <c r="D11" s="235"/>
      <c r="E11" s="238"/>
      <c r="F11" s="238"/>
      <c r="G11" s="238"/>
      <c r="H11" s="235"/>
      <c r="I11" s="238"/>
      <c r="J11" s="238"/>
      <c r="K11" s="247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0"/>
      <c r="BL11" s="240"/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CA11" s="240"/>
      <c r="CB11" s="240"/>
      <c r="CC11" s="240"/>
      <c r="CD11" s="240"/>
      <c r="CE11" s="240"/>
      <c r="CF11" s="240"/>
      <c r="CG11" s="240"/>
      <c r="CH11" s="240"/>
      <c r="CI11" s="240"/>
      <c r="CJ11" s="240"/>
      <c r="CK11" s="240"/>
      <c r="CL11" s="240"/>
      <c r="CM11" s="240"/>
      <c r="CN11" s="240"/>
      <c r="CO11" s="240"/>
      <c r="CP11" s="240"/>
      <c r="CQ11" s="240"/>
      <c r="CR11" s="240"/>
      <c r="CS11" s="240"/>
      <c r="CT11" s="240"/>
      <c r="CU11" s="240"/>
      <c r="CV11" s="240"/>
      <c r="CW11" s="240"/>
      <c r="CX11" s="240"/>
      <c r="CY11" s="240"/>
      <c r="CZ11" s="240"/>
      <c r="DA11" s="240"/>
      <c r="DB11" s="240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240"/>
      <c r="DT11" s="240"/>
      <c r="DU11" s="240"/>
      <c r="DV11" s="240"/>
      <c r="DW11" s="240"/>
      <c r="DX11" s="240"/>
      <c r="DY11" s="240"/>
      <c r="DZ11" s="240"/>
      <c r="EA11" s="240"/>
      <c r="EB11" s="240"/>
      <c r="EC11" s="240"/>
      <c r="ED11" s="240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0"/>
      <c r="FB11" s="240"/>
      <c r="FC11" s="240"/>
      <c r="FD11" s="240"/>
      <c r="FE11" s="240"/>
      <c r="FF11" s="240"/>
      <c r="FG11" s="240"/>
      <c r="FH11" s="240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0"/>
      <c r="FV11" s="240"/>
      <c r="FW11" s="240"/>
      <c r="FX11" s="240"/>
      <c r="FY11" s="240"/>
      <c r="FZ11" s="240"/>
      <c r="GA11" s="240"/>
      <c r="GB11" s="240"/>
      <c r="GC11" s="240"/>
      <c r="GD11" s="240"/>
      <c r="GE11" s="240"/>
      <c r="GF11" s="240"/>
      <c r="GG11" s="240"/>
      <c r="GH11" s="240"/>
      <c r="GI11" s="240"/>
      <c r="GJ11" s="240"/>
      <c r="GK11" s="240"/>
      <c r="GL11" s="240"/>
      <c r="GM11" s="240"/>
      <c r="GN11" s="240"/>
      <c r="GO11" s="240"/>
      <c r="GP11" s="240"/>
      <c r="GQ11" s="240"/>
      <c r="GR11" s="240"/>
      <c r="GS11" s="240"/>
      <c r="GT11" s="240"/>
      <c r="GU11" s="240"/>
      <c r="GV11" s="240"/>
      <c r="GW11" s="240"/>
      <c r="GX11" s="240"/>
      <c r="GY11" s="240"/>
      <c r="GZ11" s="240"/>
      <c r="HA11" s="240"/>
      <c r="HB11" s="240"/>
      <c r="HC11" s="240"/>
      <c r="HD11" s="240"/>
      <c r="HE11" s="240"/>
      <c r="HF11" s="240"/>
      <c r="HG11" s="240"/>
      <c r="HH11" s="240"/>
      <c r="HI11" s="240"/>
      <c r="HJ11" s="240"/>
      <c r="HK11" s="240"/>
      <c r="HL11" s="240"/>
      <c r="HM11" s="240"/>
      <c r="HN11" s="240"/>
      <c r="HO11" s="240"/>
      <c r="HP11" s="240"/>
      <c r="HQ11" s="240"/>
      <c r="HR11" s="240"/>
      <c r="HS11" s="240"/>
      <c r="HT11" s="240"/>
      <c r="HU11" s="240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0"/>
      <c r="IJ11" s="240"/>
      <c r="IK11" s="240"/>
      <c r="IL11" s="240"/>
      <c r="IM11" s="240"/>
      <c r="IN11" s="240"/>
      <c r="IO11" s="240"/>
      <c r="IP11" s="240"/>
      <c r="IQ11" s="240"/>
      <c r="IR11" s="240"/>
      <c r="IS11" s="240"/>
      <c r="IT11" s="240"/>
      <c r="IU11" s="240"/>
      <c r="IV11" s="240"/>
    </row>
    <row r="12" customHeight="1" spans="1:256">
      <c r="A12" s="238"/>
      <c r="B12" s="238"/>
      <c r="C12" s="234"/>
      <c r="D12" s="235"/>
      <c r="E12" s="238"/>
      <c r="F12" s="238"/>
      <c r="G12" s="238"/>
      <c r="H12" s="235"/>
      <c r="I12" s="238"/>
      <c r="J12" s="238"/>
      <c r="K12" s="247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  <c r="AS12" s="240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240"/>
      <c r="BF12" s="240"/>
      <c r="BG12" s="240"/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0"/>
      <c r="CG12" s="240"/>
      <c r="CH12" s="240"/>
      <c r="CI12" s="240"/>
      <c r="CJ12" s="240"/>
      <c r="CK12" s="240"/>
      <c r="CL12" s="240"/>
      <c r="CM12" s="240"/>
      <c r="CN12" s="240"/>
      <c r="CO12" s="240"/>
      <c r="CP12" s="240"/>
      <c r="CQ12" s="240"/>
      <c r="CR12" s="240"/>
      <c r="CS12" s="240"/>
      <c r="CT12" s="240"/>
      <c r="CU12" s="240"/>
      <c r="CV12" s="240"/>
      <c r="CW12" s="240"/>
      <c r="CX12" s="240"/>
      <c r="CY12" s="240"/>
      <c r="CZ12" s="240"/>
      <c r="DA12" s="240"/>
      <c r="DB12" s="240"/>
      <c r="DC12" s="240"/>
      <c r="DD12" s="240"/>
      <c r="DE12" s="240"/>
      <c r="DF12" s="240"/>
      <c r="DG12" s="240"/>
      <c r="DH12" s="240"/>
      <c r="DI12" s="240"/>
      <c r="DJ12" s="240"/>
      <c r="DK12" s="240"/>
      <c r="DL12" s="240"/>
      <c r="DM12" s="240"/>
      <c r="DN12" s="240"/>
      <c r="DO12" s="240"/>
      <c r="DP12" s="240"/>
      <c r="DQ12" s="240"/>
      <c r="DR12" s="240"/>
      <c r="DS12" s="240"/>
      <c r="DT12" s="240"/>
      <c r="DU12" s="240"/>
      <c r="DV12" s="240"/>
      <c r="DW12" s="240"/>
      <c r="DX12" s="240"/>
      <c r="DY12" s="240"/>
      <c r="DZ12" s="240"/>
      <c r="EA12" s="240"/>
      <c r="EB12" s="240"/>
      <c r="EC12" s="240"/>
      <c r="ED12" s="240"/>
      <c r="EE12" s="240"/>
      <c r="EF12" s="240"/>
      <c r="EG12" s="240"/>
      <c r="EH12" s="240"/>
      <c r="EI12" s="240"/>
      <c r="EJ12" s="240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0"/>
      <c r="FB12" s="240"/>
      <c r="FC12" s="240"/>
      <c r="FD12" s="240"/>
      <c r="FE12" s="240"/>
      <c r="FF12" s="240"/>
      <c r="FG12" s="240"/>
      <c r="FH12" s="240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0"/>
      <c r="FV12" s="240"/>
      <c r="FW12" s="240"/>
      <c r="FX12" s="240"/>
      <c r="FY12" s="240"/>
      <c r="FZ12" s="240"/>
      <c r="GA12" s="240"/>
      <c r="GB12" s="240"/>
      <c r="GC12" s="240"/>
      <c r="GD12" s="240"/>
      <c r="GE12" s="240"/>
      <c r="GF12" s="240"/>
      <c r="GG12" s="240"/>
      <c r="GH12" s="240"/>
      <c r="GI12" s="240"/>
      <c r="GJ12" s="240"/>
      <c r="GK12" s="240"/>
      <c r="GL12" s="240"/>
      <c r="GM12" s="240"/>
      <c r="GN12" s="240"/>
      <c r="GO12" s="240"/>
      <c r="GP12" s="240"/>
      <c r="GQ12" s="240"/>
      <c r="GR12" s="240"/>
      <c r="GS12" s="240"/>
      <c r="GT12" s="240"/>
      <c r="GU12" s="240"/>
      <c r="GV12" s="240"/>
      <c r="GW12" s="240"/>
      <c r="GX12" s="240"/>
      <c r="GY12" s="240"/>
      <c r="GZ12" s="240"/>
      <c r="HA12" s="240"/>
      <c r="HB12" s="240"/>
      <c r="HC12" s="240"/>
      <c r="HD12" s="240"/>
      <c r="HE12" s="240"/>
      <c r="HF12" s="240"/>
      <c r="HG12" s="240"/>
      <c r="HH12" s="240"/>
      <c r="HI12" s="240"/>
      <c r="HJ12" s="240"/>
      <c r="HK12" s="240"/>
      <c r="HL12" s="240"/>
      <c r="HM12" s="240"/>
      <c r="HN12" s="240"/>
      <c r="HO12" s="240"/>
      <c r="HP12" s="240"/>
      <c r="HQ12" s="240"/>
      <c r="HR12" s="240"/>
      <c r="HS12" s="240"/>
      <c r="HT12" s="240"/>
      <c r="HU12" s="240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0"/>
      <c r="IJ12" s="240"/>
      <c r="IK12" s="240"/>
      <c r="IL12" s="240"/>
      <c r="IM12" s="240"/>
      <c r="IN12" s="240"/>
      <c r="IO12" s="240"/>
      <c r="IP12" s="240"/>
      <c r="IQ12" s="240"/>
      <c r="IR12" s="240"/>
      <c r="IS12" s="240"/>
      <c r="IT12" s="240"/>
      <c r="IU12" s="240"/>
      <c r="IV12" s="240"/>
    </row>
    <row r="13" customHeight="1" spans="1:256">
      <c r="A13" s="238"/>
      <c r="B13" s="238"/>
      <c r="C13" s="234"/>
      <c r="D13" s="235"/>
      <c r="E13" s="238"/>
      <c r="F13" s="238"/>
      <c r="G13" s="238"/>
      <c r="H13" s="235"/>
      <c r="I13" s="238"/>
      <c r="J13" s="238"/>
      <c r="K13" s="247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0"/>
      <c r="FB13" s="240"/>
      <c r="FC13" s="240"/>
      <c r="FD13" s="240"/>
      <c r="FE13" s="240"/>
      <c r="FF13" s="240"/>
      <c r="FG13" s="240"/>
      <c r="FH13" s="240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0"/>
      <c r="FV13" s="240"/>
      <c r="FW13" s="240"/>
      <c r="FX13" s="240"/>
      <c r="FY13" s="240"/>
      <c r="FZ13" s="240"/>
      <c r="GA13" s="240"/>
      <c r="GB13" s="240"/>
      <c r="GC13" s="240"/>
      <c r="GD13" s="240"/>
      <c r="GE13" s="240"/>
      <c r="GF13" s="240"/>
      <c r="GG13" s="240"/>
      <c r="GH13" s="240"/>
      <c r="GI13" s="240"/>
      <c r="GJ13" s="240"/>
      <c r="GK13" s="240"/>
      <c r="GL13" s="240"/>
      <c r="GM13" s="240"/>
      <c r="GN13" s="240"/>
      <c r="GO13" s="240"/>
      <c r="GP13" s="240"/>
      <c r="GQ13" s="240"/>
      <c r="GR13" s="240"/>
      <c r="GS13" s="240"/>
      <c r="GT13" s="240"/>
      <c r="GU13" s="240"/>
      <c r="GV13" s="240"/>
      <c r="GW13" s="240"/>
      <c r="GX13" s="240"/>
      <c r="GY13" s="240"/>
      <c r="GZ13" s="240"/>
      <c r="HA13" s="240"/>
      <c r="HB13" s="240"/>
      <c r="HC13" s="240"/>
      <c r="HD13" s="240"/>
      <c r="HE13" s="240"/>
      <c r="HF13" s="240"/>
      <c r="HG13" s="240"/>
      <c r="HH13" s="240"/>
      <c r="HI13" s="240"/>
      <c r="HJ13" s="240"/>
      <c r="HK13" s="240"/>
      <c r="HL13" s="240"/>
      <c r="HM13" s="240"/>
      <c r="HN13" s="240"/>
      <c r="HO13" s="240"/>
      <c r="HP13" s="240"/>
      <c r="HQ13" s="240"/>
      <c r="HR13" s="240"/>
      <c r="HS13" s="240"/>
      <c r="HT13" s="240"/>
      <c r="HU13" s="240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0"/>
      <c r="IJ13" s="240"/>
      <c r="IK13" s="240"/>
      <c r="IL13" s="240"/>
      <c r="IM13" s="240"/>
      <c r="IN13" s="240"/>
      <c r="IO13" s="240"/>
      <c r="IP13" s="240"/>
      <c r="IQ13" s="240"/>
      <c r="IR13" s="240"/>
      <c r="IS13" s="240"/>
      <c r="IT13" s="240"/>
      <c r="IU13" s="240"/>
      <c r="IV13" s="240"/>
    </row>
    <row r="14" customHeight="1" spans="1:256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0"/>
      <c r="FB14" s="240"/>
      <c r="FC14" s="240"/>
      <c r="FD14" s="240"/>
      <c r="FE14" s="240"/>
      <c r="FF14" s="240"/>
      <c r="FG14" s="240"/>
      <c r="FH14" s="240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0"/>
      <c r="FV14" s="240"/>
      <c r="FW14" s="240"/>
      <c r="FX14" s="240"/>
      <c r="FY14" s="240"/>
      <c r="FZ14" s="240"/>
      <c r="GA14" s="240"/>
      <c r="GB14" s="240"/>
      <c r="GC14" s="240"/>
      <c r="GD14" s="240"/>
      <c r="GE14" s="240"/>
      <c r="GF14" s="240"/>
      <c r="GG14" s="240"/>
      <c r="GH14" s="240"/>
      <c r="GI14" s="240"/>
      <c r="GJ14" s="240"/>
      <c r="GK14" s="240"/>
      <c r="GL14" s="240"/>
      <c r="GM14" s="240"/>
      <c r="GN14" s="240"/>
      <c r="GO14" s="240"/>
      <c r="GP14" s="240"/>
      <c r="GQ14" s="240"/>
      <c r="GR14" s="240"/>
      <c r="GS14" s="240"/>
      <c r="GT14" s="240"/>
      <c r="GU14" s="240"/>
      <c r="GV14" s="240"/>
      <c r="GW14" s="240"/>
      <c r="GX14" s="240"/>
      <c r="GY14" s="240"/>
      <c r="GZ14" s="240"/>
      <c r="HA14" s="240"/>
      <c r="HB14" s="240"/>
      <c r="HC14" s="240"/>
      <c r="HD14" s="240"/>
      <c r="HE14" s="240"/>
      <c r="HF14" s="240"/>
      <c r="HG14" s="240"/>
      <c r="HH14" s="240"/>
      <c r="HI14" s="240"/>
      <c r="HJ14" s="240"/>
      <c r="HK14" s="240"/>
      <c r="HL14" s="240"/>
      <c r="HM14" s="240"/>
      <c r="HN14" s="240"/>
      <c r="HO14" s="240"/>
      <c r="HP14" s="240"/>
      <c r="HQ14" s="240"/>
      <c r="HR14" s="240"/>
      <c r="HS14" s="240"/>
      <c r="HT14" s="240"/>
      <c r="HU14" s="240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0"/>
      <c r="IJ14" s="240"/>
      <c r="IK14" s="240"/>
      <c r="IL14" s="240"/>
      <c r="IM14" s="240"/>
      <c r="IN14" s="240"/>
      <c r="IO14" s="240"/>
      <c r="IP14" s="240"/>
      <c r="IQ14" s="240"/>
      <c r="IR14" s="240"/>
      <c r="IS14" s="240"/>
      <c r="IT14" s="240"/>
      <c r="IU14" s="240"/>
      <c r="IV14" s="240"/>
    </row>
    <row r="15" customHeight="1" spans="1:256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240"/>
      <c r="BR15" s="240"/>
      <c r="BS15" s="240"/>
      <c r="BT15" s="240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0"/>
      <c r="FB15" s="240"/>
      <c r="FC15" s="240"/>
      <c r="FD15" s="240"/>
      <c r="FE15" s="240"/>
      <c r="FF15" s="240"/>
      <c r="FG15" s="240"/>
      <c r="FH15" s="240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0"/>
      <c r="FV15" s="240"/>
      <c r="FW15" s="240"/>
      <c r="FX15" s="240"/>
      <c r="FY15" s="240"/>
      <c r="FZ15" s="240"/>
      <c r="GA15" s="240"/>
      <c r="GB15" s="240"/>
      <c r="GC15" s="240"/>
      <c r="GD15" s="240"/>
      <c r="GE15" s="240"/>
      <c r="GF15" s="240"/>
      <c r="GG15" s="240"/>
      <c r="GH15" s="240"/>
      <c r="GI15" s="240"/>
      <c r="GJ15" s="240"/>
      <c r="GK15" s="240"/>
      <c r="GL15" s="240"/>
      <c r="GM15" s="240"/>
      <c r="GN15" s="240"/>
      <c r="GO15" s="240"/>
      <c r="GP15" s="240"/>
      <c r="GQ15" s="240"/>
      <c r="GR15" s="240"/>
      <c r="GS15" s="240"/>
      <c r="GT15" s="240"/>
      <c r="GU15" s="240"/>
      <c r="GV15" s="240"/>
      <c r="GW15" s="240"/>
      <c r="GX15" s="240"/>
      <c r="GY15" s="240"/>
      <c r="GZ15" s="240"/>
      <c r="HA15" s="240"/>
      <c r="HB15" s="240"/>
      <c r="HC15" s="240"/>
      <c r="HD15" s="240"/>
      <c r="HE15" s="240"/>
      <c r="HF15" s="240"/>
      <c r="HG15" s="240"/>
      <c r="HH15" s="240"/>
      <c r="HI15" s="240"/>
      <c r="HJ15" s="240"/>
      <c r="HK15" s="240"/>
      <c r="HL15" s="240"/>
      <c r="HM15" s="240"/>
      <c r="HN15" s="240"/>
      <c r="HO15" s="240"/>
      <c r="HP15" s="240"/>
      <c r="HQ15" s="240"/>
      <c r="HR15" s="240"/>
      <c r="HS15" s="240"/>
      <c r="HT15" s="240"/>
      <c r="HU15" s="240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0"/>
      <c r="IJ15" s="240"/>
      <c r="IK15" s="240"/>
      <c r="IL15" s="240"/>
      <c r="IM15" s="240"/>
      <c r="IN15" s="240"/>
      <c r="IO15" s="240"/>
      <c r="IP15" s="240"/>
      <c r="IQ15" s="240"/>
      <c r="IR15" s="240"/>
      <c r="IS15" s="240"/>
      <c r="IT15" s="240"/>
      <c r="IU15" s="240"/>
      <c r="IV15" s="240"/>
    </row>
    <row r="16" customHeight="1" spans="1:256">
      <c r="A16" s="238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0"/>
      <c r="CZ16" s="240"/>
      <c r="DA16" s="240"/>
      <c r="DB16" s="240"/>
      <c r="DC16" s="240"/>
      <c r="DD16" s="240"/>
      <c r="DE16" s="240"/>
      <c r="DF16" s="240"/>
      <c r="DG16" s="240"/>
      <c r="DH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0"/>
      <c r="FB16" s="240"/>
      <c r="FC16" s="240"/>
      <c r="FD16" s="240"/>
      <c r="FE16" s="240"/>
      <c r="FF16" s="240"/>
      <c r="FG16" s="240"/>
      <c r="FH16" s="240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0"/>
      <c r="FV16" s="240"/>
      <c r="FW16" s="240"/>
      <c r="FX16" s="240"/>
      <c r="FY16" s="240"/>
      <c r="FZ16" s="240"/>
      <c r="GA16" s="240"/>
      <c r="GB16" s="240"/>
      <c r="GC16" s="240"/>
      <c r="GD16" s="240"/>
      <c r="GE16" s="240"/>
      <c r="GF16" s="240"/>
      <c r="GG16" s="240"/>
      <c r="GH16" s="240"/>
      <c r="GI16" s="240"/>
      <c r="GJ16" s="240"/>
      <c r="GK16" s="240"/>
      <c r="GL16" s="240"/>
      <c r="GM16" s="240"/>
      <c r="GN16" s="240"/>
      <c r="GO16" s="240"/>
      <c r="GP16" s="240"/>
      <c r="GQ16" s="240"/>
      <c r="GR16" s="240"/>
      <c r="GS16" s="240"/>
      <c r="GT16" s="240"/>
      <c r="GU16" s="240"/>
      <c r="GV16" s="240"/>
      <c r="GW16" s="240"/>
      <c r="GX16" s="240"/>
      <c r="GY16" s="240"/>
      <c r="GZ16" s="240"/>
      <c r="HA16" s="240"/>
      <c r="HB16" s="240"/>
      <c r="HC16" s="240"/>
      <c r="HD16" s="240"/>
      <c r="HE16" s="240"/>
      <c r="HF16" s="240"/>
      <c r="HG16" s="240"/>
      <c r="HH16" s="240"/>
      <c r="HI16" s="240"/>
      <c r="HJ16" s="240"/>
      <c r="HK16" s="240"/>
      <c r="HL16" s="240"/>
      <c r="HM16" s="240"/>
      <c r="HN16" s="240"/>
      <c r="HO16" s="240"/>
      <c r="HP16" s="240"/>
      <c r="HQ16" s="240"/>
      <c r="HR16" s="240"/>
      <c r="HS16" s="240"/>
      <c r="HT16" s="240"/>
      <c r="HU16" s="240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0"/>
      <c r="IJ16" s="240"/>
      <c r="IK16" s="240"/>
      <c r="IL16" s="240"/>
      <c r="IM16" s="240"/>
      <c r="IN16" s="240"/>
      <c r="IO16" s="240"/>
      <c r="IP16" s="240"/>
      <c r="IQ16" s="240"/>
      <c r="IR16" s="240"/>
      <c r="IS16" s="240"/>
      <c r="IT16" s="240"/>
      <c r="IU16" s="240"/>
      <c r="IV16" s="240"/>
    </row>
    <row r="17" customHeight="1" spans="1:256">
      <c r="A17" s="238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240"/>
      <c r="BD17" s="240"/>
      <c r="BE17" s="240"/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240"/>
      <c r="BQ17" s="240"/>
      <c r="BR17" s="240"/>
      <c r="BS17" s="240"/>
      <c r="BT17" s="240"/>
      <c r="BU17" s="240"/>
      <c r="BV17" s="240"/>
      <c r="BW17" s="240"/>
      <c r="BX17" s="240"/>
      <c r="BY17" s="240"/>
      <c r="BZ17" s="240"/>
      <c r="CA17" s="240"/>
      <c r="CB17" s="240"/>
      <c r="CC17" s="240"/>
      <c r="CD17" s="240"/>
      <c r="CE17" s="240"/>
      <c r="CF17" s="240"/>
      <c r="CG17" s="240"/>
      <c r="CH17" s="240"/>
      <c r="CI17" s="240"/>
      <c r="CJ17" s="240"/>
      <c r="CK17" s="240"/>
      <c r="CL17" s="240"/>
      <c r="CM17" s="240"/>
      <c r="CN17" s="240"/>
      <c r="CO17" s="240"/>
      <c r="CP17" s="240"/>
      <c r="CQ17" s="240"/>
      <c r="CR17" s="240"/>
      <c r="CS17" s="240"/>
      <c r="CT17" s="240"/>
      <c r="CU17" s="240"/>
      <c r="CV17" s="240"/>
      <c r="CW17" s="240"/>
      <c r="CX17" s="240"/>
      <c r="CY17" s="240"/>
      <c r="CZ17" s="240"/>
      <c r="DA17" s="240"/>
      <c r="DB17" s="240"/>
      <c r="DC17" s="240"/>
      <c r="DD17" s="240"/>
      <c r="DE17" s="240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S17" s="240"/>
      <c r="DT17" s="240"/>
      <c r="DU17" s="240"/>
      <c r="DV17" s="240"/>
      <c r="DW17" s="240"/>
      <c r="DX17" s="240"/>
      <c r="DY17" s="240"/>
      <c r="DZ17" s="240"/>
      <c r="EA17" s="240"/>
      <c r="EB17" s="240"/>
      <c r="EC17" s="240"/>
      <c r="ED17" s="240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0"/>
      <c r="FB17" s="240"/>
      <c r="FC17" s="240"/>
      <c r="FD17" s="240"/>
      <c r="FE17" s="240"/>
      <c r="FF17" s="240"/>
      <c r="FG17" s="240"/>
      <c r="FH17" s="240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0"/>
      <c r="FV17" s="240"/>
      <c r="FW17" s="240"/>
      <c r="FX17" s="240"/>
      <c r="FY17" s="240"/>
      <c r="FZ17" s="240"/>
      <c r="GA17" s="240"/>
      <c r="GB17" s="240"/>
      <c r="GC17" s="240"/>
      <c r="GD17" s="240"/>
      <c r="GE17" s="240"/>
      <c r="GF17" s="240"/>
      <c r="GG17" s="240"/>
      <c r="GH17" s="240"/>
      <c r="GI17" s="240"/>
      <c r="GJ17" s="240"/>
      <c r="GK17" s="240"/>
      <c r="GL17" s="240"/>
      <c r="GM17" s="240"/>
      <c r="GN17" s="240"/>
      <c r="GO17" s="240"/>
      <c r="GP17" s="240"/>
      <c r="GQ17" s="240"/>
      <c r="GR17" s="240"/>
      <c r="GS17" s="240"/>
      <c r="GT17" s="240"/>
      <c r="GU17" s="240"/>
      <c r="GV17" s="240"/>
      <c r="GW17" s="240"/>
      <c r="GX17" s="240"/>
      <c r="GY17" s="240"/>
      <c r="GZ17" s="240"/>
      <c r="HA17" s="240"/>
      <c r="HB17" s="240"/>
      <c r="HC17" s="240"/>
      <c r="HD17" s="240"/>
      <c r="HE17" s="240"/>
      <c r="HF17" s="240"/>
      <c r="HG17" s="240"/>
      <c r="HH17" s="240"/>
      <c r="HI17" s="240"/>
      <c r="HJ17" s="240"/>
      <c r="HK17" s="240"/>
      <c r="HL17" s="240"/>
      <c r="HM17" s="240"/>
      <c r="HN17" s="240"/>
      <c r="HO17" s="240"/>
      <c r="HP17" s="240"/>
      <c r="HQ17" s="240"/>
      <c r="HR17" s="240"/>
      <c r="HS17" s="240"/>
      <c r="HT17" s="240"/>
      <c r="HU17" s="240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0"/>
      <c r="IJ17" s="240"/>
      <c r="IK17" s="240"/>
      <c r="IL17" s="240"/>
      <c r="IM17" s="240"/>
      <c r="IN17" s="240"/>
      <c r="IO17" s="240"/>
      <c r="IP17" s="240"/>
      <c r="IQ17" s="240"/>
      <c r="IR17" s="240"/>
      <c r="IS17" s="240"/>
      <c r="IT17" s="240"/>
      <c r="IU17" s="240"/>
      <c r="IV17" s="240"/>
    </row>
    <row r="18" customHeight="1" spans="1:256">
      <c r="A18" s="238"/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0"/>
      <c r="AK18" s="240"/>
      <c r="AL18" s="240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0"/>
      <c r="AX18" s="240"/>
      <c r="AY18" s="240"/>
      <c r="AZ18" s="240"/>
      <c r="BA18" s="240"/>
      <c r="BB18" s="240"/>
      <c r="BC18" s="240"/>
      <c r="BD18" s="240"/>
      <c r="BE18" s="240"/>
      <c r="BF18" s="240"/>
      <c r="BG18" s="240"/>
      <c r="BH18" s="240"/>
      <c r="BI18" s="240"/>
      <c r="BJ18" s="240"/>
      <c r="BK18" s="240"/>
      <c r="BL18" s="240"/>
      <c r="BM18" s="240"/>
      <c r="BN18" s="240"/>
      <c r="BO18" s="240"/>
      <c r="BP18" s="240"/>
      <c r="BQ18" s="240"/>
      <c r="BR18" s="240"/>
      <c r="BS18" s="240"/>
      <c r="BT18" s="240"/>
      <c r="BU18" s="240"/>
      <c r="BV18" s="240"/>
      <c r="BW18" s="240"/>
      <c r="BX18" s="240"/>
      <c r="BY18" s="240"/>
      <c r="BZ18" s="240"/>
      <c r="CA18" s="240"/>
      <c r="CB18" s="240"/>
      <c r="CC18" s="240"/>
      <c r="CD18" s="240"/>
      <c r="CE18" s="240"/>
      <c r="CF18" s="240"/>
      <c r="CG18" s="240"/>
      <c r="CH18" s="240"/>
      <c r="CI18" s="240"/>
      <c r="CJ18" s="240"/>
      <c r="CK18" s="240"/>
      <c r="CL18" s="240"/>
      <c r="CM18" s="240"/>
      <c r="CN18" s="240"/>
      <c r="CO18" s="240"/>
      <c r="CP18" s="240"/>
      <c r="CQ18" s="240"/>
      <c r="CR18" s="240"/>
      <c r="CS18" s="240"/>
      <c r="CT18" s="240"/>
      <c r="CU18" s="240"/>
      <c r="CV18" s="240"/>
      <c r="CW18" s="240"/>
      <c r="CX18" s="240"/>
      <c r="CY18" s="240"/>
      <c r="CZ18" s="240"/>
      <c r="DA18" s="240"/>
      <c r="DB18" s="240"/>
      <c r="DC18" s="240"/>
      <c r="DD18" s="240"/>
      <c r="DE18" s="240"/>
      <c r="DF18" s="240"/>
      <c r="DG18" s="240"/>
      <c r="DH18" s="240"/>
      <c r="DI18" s="240"/>
      <c r="DJ18" s="240"/>
      <c r="DK18" s="240"/>
      <c r="DL18" s="240"/>
      <c r="DM18" s="240"/>
      <c r="DN18" s="240"/>
      <c r="DO18" s="240"/>
      <c r="DP18" s="240"/>
      <c r="DQ18" s="240"/>
      <c r="DR18" s="240"/>
      <c r="DS18" s="240"/>
      <c r="DT18" s="240"/>
      <c r="DU18" s="240"/>
      <c r="DV18" s="240"/>
      <c r="DW18" s="240"/>
      <c r="DX18" s="240"/>
      <c r="DY18" s="240"/>
      <c r="DZ18" s="240"/>
      <c r="EA18" s="240"/>
      <c r="EB18" s="240"/>
      <c r="EC18" s="240"/>
      <c r="ED18" s="240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0"/>
      <c r="FB18" s="240"/>
      <c r="FC18" s="240"/>
      <c r="FD18" s="240"/>
      <c r="FE18" s="240"/>
      <c r="FF18" s="240"/>
      <c r="FG18" s="240"/>
      <c r="FH18" s="240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0"/>
      <c r="FV18" s="240"/>
      <c r="FW18" s="240"/>
      <c r="FX18" s="240"/>
      <c r="FY18" s="240"/>
      <c r="FZ18" s="240"/>
      <c r="GA18" s="240"/>
      <c r="GB18" s="240"/>
      <c r="GC18" s="240"/>
      <c r="GD18" s="240"/>
      <c r="GE18" s="240"/>
      <c r="GF18" s="240"/>
      <c r="GG18" s="240"/>
      <c r="GH18" s="240"/>
      <c r="GI18" s="240"/>
      <c r="GJ18" s="240"/>
      <c r="GK18" s="240"/>
      <c r="GL18" s="240"/>
      <c r="GM18" s="240"/>
      <c r="GN18" s="240"/>
      <c r="GO18" s="240"/>
      <c r="GP18" s="240"/>
      <c r="GQ18" s="240"/>
      <c r="GR18" s="240"/>
      <c r="GS18" s="240"/>
      <c r="GT18" s="240"/>
      <c r="GU18" s="240"/>
      <c r="GV18" s="240"/>
      <c r="GW18" s="240"/>
      <c r="GX18" s="240"/>
      <c r="GY18" s="240"/>
      <c r="GZ18" s="240"/>
      <c r="HA18" s="240"/>
      <c r="HB18" s="240"/>
      <c r="HC18" s="240"/>
      <c r="HD18" s="240"/>
      <c r="HE18" s="240"/>
      <c r="HF18" s="240"/>
      <c r="HG18" s="240"/>
      <c r="HH18" s="240"/>
      <c r="HI18" s="240"/>
      <c r="HJ18" s="240"/>
      <c r="HK18" s="240"/>
      <c r="HL18" s="240"/>
      <c r="HM18" s="240"/>
      <c r="HN18" s="240"/>
      <c r="HO18" s="240"/>
      <c r="HP18" s="240"/>
      <c r="HQ18" s="240"/>
      <c r="HR18" s="240"/>
      <c r="HS18" s="240"/>
      <c r="HT18" s="240"/>
      <c r="HU18" s="240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0"/>
      <c r="IJ18" s="240"/>
      <c r="IK18" s="240"/>
      <c r="IL18" s="240"/>
      <c r="IM18" s="240"/>
      <c r="IN18" s="240"/>
      <c r="IO18" s="240"/>
      <c r="IP18" s="240"/>
      <c r="IQ18" s="240"/>
      <c r="IR18" s="240"/>
      <c r="IS18" s="240"/>
      <c r="IT18" s="240"/>
      <c r="IU18" s="240"/>
      <c r="IV18" s="240"/>
    </row>
    <row r="19" customHeight="1" spans="1:256">
      <c r="A19" s="238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0"/>
      <c r="AX19" s="240"/>
      <c r="AY19" s="240"/>
      <c r="AZ19" s="240"/>
      <c r="BA19" s="240"/>
      <c r="BB19" s="240"/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0"/>
      <c r="BP19" s="240"/>
      <c r="BQ19" s="240"/>
      <c r="BR19" s="240"/>
      <c r="BS19" s="240"/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0"/>
      <c r="CG19" s="240"/>
      <c r="CH19" s="240"/>
      <c r="CI19" s="240"/>
      <c r="CJ19" s="240"/>
      <c r="CK19" s="240"/>
      <c r="CL19" s="240"/>
      <c r="CM19" s="240"/>
      <c r="CN19" s="240"/>
      <c r="CO19" s="240"/>
      <c r="CP19" s="240"/>
      <c r="CQ19" s="240"/>
      <c r="CR19" s="240"/>
      <c r="CS19" s="240"/>
      <c r="CT19" s="240"/>
      <c r="CU19" s="240"/>
      <c r="CV19" s="240"/>
      <c r="CW19" s="240"/>
      <c r="CX19" s="240"/>
      <c r="CY19" s="240"/>
      <c r="CZ19" s="240"/>
      <c r="DA19" s="240"/>
      <c r="DB19" s="240"/>
      <c r="DC19" s="240"/>
      <c r="DD19" s="240"/>
      <c r="DE19" s="240"/>
      <c r="DF19" s="240"/>
      <c r="DG19" s="240"/>
      <c r="DH19" s="240"/>
      <c r="DI19" s="240"/>
      <c r="DJ19" s="240"/>
      <c r="DK19" s="240"/>
      <c r="DL19" s="240"/>
      <c r="DM19" s="240"/>
      <c r="DN19" s="240"/>
      <c r="DO19" s="240"/>
      <c r="DP19" s="240"/>
      <c r="DQ19" s="240"/>
      <c r="DR19" s="240"/>
      <c r="DS19" s="240"/>
      <c r="DT19" s="240"/>
      <c r="DU19" s="240"/>
      <c r="DV19" s="240"/>
      <c r="DW19" s="240"/>
      <c r="DX19" s="240"/>
      <c r="DY19" s="240"/>
      <c r="DZ19" s="240"/>
      <c r="EA19" s="240"/>
      <c r="EB19" s="240"/>
      <c r="EC19" s="240"/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0"/>
      <c r="FB19" s="240"/>
      <c r="FC19" s="240"/>
      <c r="FD19" s="240"/>
      <c r="FE19" s="240"/>
      <c r="FF19" s="240"/>
      <c r="FG19" s="240"/>
      <c r="FH19" s="240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0"/>
      <c r="FV19" s="240"/>
      <c r="FW19" s="240"/>
      <c r="FX19" s="240"/>
      <c r="FY19" s="240"/>
      <c r="FZ19" s="240"/>
      <c r="GA19" s="240"/>
      <c r="GB19" s="240"/>
      <c r="GC19" s="240"/>
      <c r="GD19" s="240"/>
      <c r="GE19" s="240"/>
      <c r="GF19" s="240"/>
      <c r="GG19" s="240"/>
      <c r="GH19" s="240"/>
      <c r="GI19" s="240"/>
      <c r="GJ19" s="240"/>
      <c r="GK19" s="240"/>
      <c r="GL19" s="240"/>
      <c r="GM19" s="240"/>
      <c r="GN19" s="240"/>
      <c r="GO19" s="240"/>
      <c r="GP19" s="240"/>
      <c r="GQ19" s="240"/>
      <c r="GR19" s="240"/>
      <c r="GS19" s="240"/>
      <c r="GT19" s="240"/>
      <c r="GU19" s="240"/>
      <c r="GV19" s="240"/>
      <c r="GW19" s="240"/>
      <c r="GX19" s="240"/>
      <c r="GY19" s="240"/>
      <c r="GZ19" s="240"/>
      <c r="HA19" s="240"/>
      <c r="HB19" s="240"/>
      <c r="HC19" s="240"/>
      <c r="HD19" s="240"/>
      <c r="HE19" s="240"/>
      <c r="HF19" s="240"/>
      <c r="HG19" s="240"/>
      <c r="HH19" s="240"/>
      <c r="HI19" s="240"/>
      <c r="HJ19" s="240"/>
      <c r="HK19" s="240"/>
      <c r="HL19" s="240"/>
      <c r="HM19" s="240"/>
      <c r="HN19" s="240"/>
      <c r="HO19" s="240"/>
      <c r="HP19" s="240"/>
      <c r="HQ19" s="240"/>
      <c r="HR19" s="240"/>
      <c r="HS19" s="240"/>
      <c r="HT19" s="240"/>
      <c r="HU19" s="240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0"/>
      <c r="IJ19" s="240"/>
      <c r="IK19" s="240"/>
      <c r="IL19" s="240"/>
      <c r="IM19" s="240"/>
      <c r="IN19" s="240"/>
      <c r="IO19" s="240"/>
      <c r="IP19" s="240"/>
      <c r="IQ19" s="240"/>
      <c r="IR19" s="240"/>
      <c r="IS19" s="240"/>
      <c r="IT19" s="240"/>
      <c r="IU19" s="240"/>
      <c r="IV19" s="240"/>
    </row>
    <row r="20" customHeight="1" spans="1:256">
      <c r="A20" s="238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0"/>
      <c r="BP20" s="240"/>
      <c r="BQ20" s="240"/>
      <c r="BR20" s="240"/>
      <c r="BS20" s="240"/>
      <c r="BT20" s="240"/>
      <c r="BU20" s="240"/>
      <c r="BV20" s="240"/>
      <c r="BW20" s="240"/>
      <c r="BX20" s="240"/>
      <c r="BY20" s="240"/>
      <c r="BZ20" s="240"/>
      <c r="CA20" s="240"/>
      <c r="CB20" s="240"/>
      <c r="CC20" s="240"/>
      <c r="CD20" s="240"/>
      <c r="CE20" s="240"/>
      <c r="CF20" s="240"/>
      <c r="CG20" s="240"/>
      <c r="CH20" s="240"/>
      <c r="CI20" s="240"/>
      <c r="CJ20" s="240"/>
      <c r="CK20" s="240"/>
      <c r="CL20" s="240"/>
      <c r="CM20" s="240"/>
      <c r="CN20" s="240"/>
      <c r="CO20" s="240"/>
      <c r="CP20" s="240"/>
      <c r="CQ20" s="240"/>
      <c r="CR20" s="240"/>
      <c r="CS20" s="240"/>
      <c r="CT20" s="240"/>
      <c r="CU20" s="240"/>
      <c r="CV20" s="240"/>
      <c r="CW20" s="240"/>
      <c r="CX20" s="240"/>
      <c r="CY20" s="240"/>
      <c r="CZ20" s="240"/>
      <c r="DA20" s="240"/>
      <c r="DB20" s="240"/>
      <c r="DC20" s="240"/>
      <c r="DD20" s="240"/>
      <c r="DE20" s="240"/>
      <c r="DF20" s="240"/>
      <c r="DG20" s="240"/>
      <c r="DH20" s="240"/>
      <c r="DI20" s="240"/>
      <c r="DJ20" s="240"/>
      <c r="DK20" s="240"/>
      <c r="DL20" s="240"/>
      <c r="DM20" s="240"/>
      <c r="DN20" s="240"/>
      <c r="DO20" s="240"/>
      <c r="DP20" s="240"/>
      <c r="DQ20" s="240"/>
      <c r="DR20" s="240"/>
      <c r="DS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0"/>
      <c r="FB20" s="240"/>
      <c r="FC20" s="240"/>
      <c r="FD20" s="240"/>
      <c r="FE20" s="240"/>
      <c r="FF20" s="240"/>
      <c r="FG20" s="240"/>
      <c r="FH20" s="240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0"/>
      <c r="FV20" s="240"/>
      <c r="FW20" s="240"/>
      <c r="FX20" s="240"/>
      <c r="FY20" s="240"/>
      <c r="FZ20" s="240"/>
      <c r="GA20" s="240"/>
      <c r="GB20" s="240"/>
      <c r="GC20" s="240"/>
      <c r="GD20" s="240"/>
      <c r="GE20" s="240"/>
      <c r="GF20" s="240"/>
      <c r="GG20" s="240"/>
      <c r="GH20" s="240"/>
      <c r="GI20" s="240"/>
      <c r="GJ20" s="240"/>
      <c r="GK20" s="240"/>
      <c r="GL20" s="240"/>
      <c r="GM20" s="240"/>
      <c r="GN20" s="240"/>
      <c r="GO20" s="240"/>
      <c r="GP20" s="240"/>
      <c r="GQ20" s="240"/>
      <c r="GR20" s="240"/>
      <c r="GS20" s="240"/>
      <c r="GT20" s="240"/>
      <c r="GU20" s="240"/>
      <c r="GV20" s="240"/>
      <c r="GW20" s="240"/>
      <c r="GX20" s="240"/>
      <c r="GY20" s="240"/>
      <c r="GZ20" s="240"/>
      <c r="HA20" s="240"/>
      <c r="HB20" s="240"/>
      <c r="HC20" s="240"/>
      <c r="HD20" s="240"/>
      <c r="HE20" s="240"/>
      <c r="HF20" s="240"/>
      <c r="HG20" s="240"/>
      <c r="HH20" s="240"/>
      <c r="HI20" s="240"/>
      <c r="HJ20" s="240"/>
      <c r="HK20" s="240"/>
      <c r="HL20" s="240"/>
      <c r="HM20" s="240"/>
      <c r="HN20" s="240"/>
      <c r="HO20" s="240"/>
      <c r="HP20" s="240"/>
      <c r="HQ20" s="240"/>
      <c r="HR20" s="240"/>
      <c r="HS20" s="240"/>
      <c r="HT20" s="240"/>
      <c r="HU20" s="240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0"/>
      <c r="IJ20" s="240"/>
      <c r="IK20" s="240"/>
      <c r="IL20" s="240"/>
      <c r="IM20" s="240"/>
      <c r="IN20" s="240"/>
      <c r="IO20" s="240"/>
      <c r="IP20" s="240"/>
      <c r="IQ20" s="240"/>
      <c r="IR20" s="240"/>
      <c r="IS20" s="240"/>
      <c r="IT20" s="240"/>
      <c r="IU20" s="240"/>
      <c r="IV20" s="240"/>
    </row>
    <row r="21" customHeight="1" spans="1:256">
      <c r="A21" s="238"/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0"/>
      <c r="FB21" s="240"/>
      <c r="FC21" s="240"/>
      <c r="FD21" s="240"/>
      <c r="FE21" s="240"/>
      <c r="FF21" s="240"/>
      <c r="FG21" s="240"/>
      <c r="FH21" s="240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0"/>
      <c r="FV21" s="240"/>
      <c r="FW21" s="240"/>
      <c r="FX21" s="240"/>
      <c r="FY21" s="240"/>
      <c r="FZ21" s="240"/>
      <c r="GA21" s="240"/>
      <c r="GB21" s="240"/>
      <c r="GC21" s="240"/>
      <c r="GD21" s="240"/>
      <c r="GE21" s="240"/>
      <c r="GF21" s="240"/>
      <c r="GG21" s="240"/>
      <c r="GH21" s="240"/>
      <c r="GI21" s="240"/>
      <c r="GJ21" s="240"/>
      <c r="GK21" s="240"/>
      <c r="GL21" s="240"/>
      <c r="GM21" s="240"/>
      <c r="GN21" s="240"/>
      <c r="GO21" s="240"/>
      <c r="GP21" s="240"/>
      <c r="GQ21" s="240"/>
      <c r="GR21" s="240"/>
      <c r="GS21" s="240"/>
      <c r="GT21" s="240"/>
      <c r="GU21" s="240"/>
      <c r="GV21" s="240"/>
      <c r="GW21" s="240"/>
      <c r="GX21" s="240"/>
      <c r="GY21" s="240"/>
      <c r="GZ21" s="240"/>
      <c r="HA21" s="240"/>
      <c r="HB21" s="240"/>
      <c r="HC21" s="240"/>
      <c r="HD21" s="240"/>
      <c r="HE21" s="240"/>
      <c r="HF21" s="240"/>
      <c r="HG21" s="240"/>
      <c r="HH21" s="240"/>
      <c r="HI21" s="240"/>
      <c r="HJ21" s="240"/>
      <c r="HK21" s="240"/>
      <c r="HL21" s="240"/>
      <c r="HM21" s="240"/>
      <c r="HN21" s="240"/>
      <c r="HO21" s="240"/>
      <c r="HP21" s="240"/>
      <c r="HQ21" s="240"/>
      <c r="HR21" s="240"/>
      <c r="HS21" s="240"/>
      <c r="HT21" s="240"/>
      <c r="HU21" s="240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0"/>
      <c r="IJ21" s="240"/>
      <c r="IK21" s="240"/>
      <c r="IL21" s="240"/>
      <c r="IM21" s="240"/>
      <c r="IN21" s="240"/>
      <c r="IO21" s="240"/>
      <c r="IP21" s="240"/>
      <c r="IQ21" s="240"/>
      <c r="IR21" s="240"/>
      <c r="IS21" s="240"/>
      <c r="IT21" s="240"/>
      <c r="IU21" s="240"/>
      <c r="IV21" s="240"/>
    </row>
    <row r="22" customHeight="1" spans="1:256">
      <c r="A22" s="238"/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0"/>
      <c r="FB22" s="240"/>
      <c r="FC22" s="240"/>
      <c r="FD22" s="240"/>
      <c r="FE22" s="240"/>
      <c r="FF22" s="240"/>
      <c r="FG22" s="240"/>
      <c r="FH22" s="240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0"/>
      <c r="FV22" s="240"/>
      <c r="FW22" s="240"/>
      <c r="FX22" s="240"/>
      <c r="FY22" s="240"/>
      <c r="FZ22" s="240"/>
      <c r="GA22" s="240"/>
      <c r="GB22" s="240"/>
      <c r="GC22" s="240"/>
      <c r="GD22" s="240"/>
      <c r="GE22" s="240"/>
      <c r="GF22" s="240"/>
      <c r="GG22" s="240"/>
      <c r="GH22" s="240"/>
      <c r="GI22" s="240"/>
      <c r="GJ22" s="240"/>
      <c r="GK22" s="240"/>
      <c r="GL22" s="240"/>
      <c r="GM22" s="240"/>
      <c r="GN22" s="240"/>
      <c r="GO22" s="240"/>
      <c r="GP22" s="240"/>
      <c r="GQ22" s="240"/>
      <c r="GR22" s="240"/>
      <c r="GS22" s="240"/>
      <c r="GT22" s="240"/>
      <c r="GU22" s="240"/>
      <c r="GV22" s="240"/>
      <c r="GW22" s="240"/>
      <c r="GX22" s="240"/>
      <c r="GY22" s="240"/>
      <c r="GZ22" s="240"/>
      <c r="HA22" s="240"/>
      <c r="HB22" s="240"/>
      <c r="HC22" s="240"/>
      <c r="HD22" s="240"/>
      <c r="HE22" s="240"/>
      <c r="HF22" s="240"/>
      <c r="HG22" s="240"/>
      <c r="HH22" s="240"/>
      <c r="HI22" s="240"/>
      <c r="HJ22" s="240"/>
      <c r="HK22" s="240"/>
      <c r="HL22" s="240"/>
      <c r="HM22" s="240"/>
      <c r="HN22" s="240"/>
      <c r="HO22" s="240"/>
      <c r="HP22" s="240"/>
      <c r="HQ22" s="240"/>
      <c r="HR22" s="240"/>
      <c r="HS22" s="240"/>
      <c r="HT22" s="240"/>
      <c r="HU22" s="240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0"/>
      <c r="IJ22" s="240"/>
      <c r="IK22" s="240"/>
      <c r="IL22" s="240"/>
      <c r="IM22" s="240"/>
      <c r="IN22" s="240"/>
      <c r="IO22" s="240"/>
      <c r="IP22" s="240"/>
      <c r="IQ22" s="240"/>
      <c r="IR22" s="240"/>
      <c r="IS22" s="240"/>
      <c r="IT22" s="240"/>
      <c r="IU22" s="240"/>
      <c r="IV22" s="240"/>
    </row>
    <row r="23" customHeight="1" spans="1:256">
      <c r="A23" s="238"/>
      <c r="B23" s="238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0"/>
      <c r="BT23" s="240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R23" s="240"/>
      <c r="CS23" s="240"/>
      <c r="CT23" s="240"/>
      <c r="CU23" s="240"/>
      <c r="CV23" s="240"/>
      <c r="CW23" s="240"/>
      <c r="CX23" s="240"/>
      <c r="CY23" s="240"/>
      <c r="CZ23" s="240"/>
      <c r="DA23" s="240"/>
      <c r="DB23" s="240"/>
      <c r="DC23" s="240"/>
      <c r="DD23" s="240"/>
      <c r="DE23" s="240"/>
      <c r="DF23" s="240"/>
      <c r="DG23" s="240"/>
      <c r="DH23" s="240"/>
      <c r="DI23" s="240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0"/>
      <c r="FB23" s="240"/>
      <c r="FC23" s="240"/>
      <c r="FD23" s="240"/>
      <c r="FE23" s="240"/>
      <c r="FF23" s="240"/>
      <c r="FG23" s="240"/>
      <c r="FH23" s="240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0"/>
      <c r="FV23" s="240"/>
      <c r="FW23" s="240"/>
      <c r="FX23" s="240"/>
      <c r="FY23" s="240"/>
      <c r="FZ23" s="240"/>
      <c r="GA23" s="240"/>
      <c r="GB23" s="240"/>
      <c r="GC23" s="240"/>
      <c r="GD23" s="240"/>
      <c r="GE23" s="240"/>
      <c r="GF23" s="240"/>
      <c r="GG23" s="240"/>
      <c r="GH23" s="240"/>
      <c r="GI23" s="240"/>
      <c r="GJ23" s="240"/>
      <c r="GK23" s="240"/>
      <c r="GL23" s="240"/>
      <c r="GM23" s="240"/>
      <c r="GN23" s="240"/>
      <c r="GO23" s="240"/>
      <c r="GP23" s="240"/>
      <c r="GQ23" s="240"/>
      <c r="GR23" s="240"/>
      <c r="GS23" s="240"/>
      <c r="GT23" s="240"/>
      <c r="GU23" s="240"/>
      <c r="GV23" s="240"/>
      <c r="GW23" s="240"/>
      <c r="GX23" s="240"/>
      <c r="GY23" s="240"/>
      <c r="GZ23" s="240"/>
      <c r="HA23" s="240"/>
      <c r="HB23" s="240"/>
      <c r="HC23" s="240"/>
      <c r="HD23" s="240"/>
      <c r="HE23" s="240"/>
      <c r="HF23" s="240"/>
      <c r="HG23" s="240"/>
      <c r="HH23" s="240"/>
      <c r="HI23" s="240"/>
      <c r="HJ23" s="240"/>
      <c r="HK23" s="240"/>
      <c r="HL23" s="240"/>
      <c r="HM23" s="240"/>
      <c r="HN23" s="240"/>
      <c r="HO23" s="240"/>
      <c r="HP23" s="240"/>
      <c r="HQ23" s="240"/>
      <c r="HR23" s="240"/>
      <c r="HS23" s="240"/>
      <c r="HT23" s="240"/>
      <c r="HU23" s="240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0"/>
      <c r="IJ23" s="240"/>
      <c r="IK23" s="240"/>
      <c r="IL23" s="240"/>
      <c r="IM23" s="240"/>
      <c r="IN23" s="240"/>
      <c r="IO23" s="240"/>
      <c r="IP23" s="240"/>
      <c r="IQ23" s="240"/>
      <c r="IR23" s="240"/>
      <c r="IS23" s="240"/>
      <c r="IT23" s="240"/>
      <c r="IU23" s="240"/>
      <c r="IV23" s="240"/>
    </row>
    <row r="24" customHeight="1" spans="1:256">
      <c r="A24" s="238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CR24" s="240"/>
      <c r="CS24" s="240"/>
      <c r="CT24" s="240"/>
      <c r="CU24" s="240"/>
      <c r="CV24" s="240"/>
      <c r="CW24" s="240"/>
      <c r="CX24" s="240"/>
      <c r="CY24" s="240"/>
      <c r="CZ24" s="240"/>
      <c r="DA24" s="240"/>
      <c r="DB24" s="240"/>
      <c r="DC24" s="240"/>
      <c r="DD24" s="240"/>
      <c r="DE24" s="240"/>
      <c r="DF24" s="240"/>
      <c r="DG24" s="240"/>
      <c r="DH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0"/>
      <c r="FB24" s="240"/>
      <c r="FC24" s="240"/>
      <c r="FD24" s="240"/>
      <c r="FE24" s="240"/>
      <c r="FF24" s="240"/>
      <c r="FG24" s="240"/>
      <c r="FH24" s="240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0"/>
      <c r="FV24" s="240"/>
      <c r="FW24" s="240"/>
      <c r="FX24" s="240"/>
      <c r="FY24" s="240"/>
      <c r="FZ24" s="240"/>
      <c r="GA24" s="240"/>
      <c r="GB24" s="240"/>
      <c r="GC24" s="240"/>
      <c r="GD24" s="240"/>
      <c r="GE24" s="240"/>
      <c r="GF24" s="240"/>
      <c r="GG24" s="240"/>
      <c r="GH24" s="240"/>
      <c r="GI24" s="240"/>
      <c r="GJ24" s="240"/>
      <c r="GK24" s="240"/>
      <c r="GL24" s="240"/>
      <c r="GM24" s="240"/>
      <c r="GN24" s="240"/>
      <c r="GO24" s="240"/>
      <c r="GP24" s="240"/>
      <c r="GQ24" s="240"/>
      <c r="GR24" s="240"/>
      <c r="GS24" s="240"/>
      <c r="GT24" s="240"/>
      <c r="GU24" s="240"/>
      <c r="GV24" s="240"/>
      <c r="GW24" s="240"/>
      <c r="GX24" s="240"/>
      <c r="GY24" s="240"/>
      <c r="GZ24" s="240"/>
      <c r="HA24" s="240"/>
      <c r="HB24" s="240"/>
      <c r="HC24" s="240"/>
      <c r="HD24" s="240"/>
      <c r="HE24" s="240"/>
      <c r="HF24" s="240"/>
      <c r="HG24" s="240"/>
      <c r="HH24" s="240"/>
      <c r="HI24" s="240"/>
      <c r="HJ24" s="240"/>
      <c r="HK24" s="240"/>
      <c r="HL24" s="240"/>
      <c r="HM24" s="240"/>
      <c r="HN24" s="240"/>
      <c r="HO24" s="240"/>
      <c r="HP24" s="240"/>
      <c r="HQ24" s="240"/>
      <c r="HR24" s="240"/>
      <c r="HS24" s="240"/>
      <c r="HT24" s="240"/>
      <c r="HU24" s="240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0"/>
      <c r="IJ24" s="240"/>
      <c r="IK24" s="240"/>
      <c r="IL24" s="240"/>
      <c r="IM24" s="240"/>
      <c r="IN24" s="240"/>
      <c r="IO24" s="240"/>
      <c r="IP24" s="240"/>
      <c r="IQ24" s="240"/>
      <c r="IR24" s="240"/>
      <c r="IS24" s="240"/>
      <c r="IT24" s="240"/>
      <c r="IU24" s="240"/>
      <c r="IV24" s="240"/>
    </row>
    <row r="25" customHeight="1" spans="1:256">
      <c r="A25" s="238"/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240"/>
      <c r="BD25" s="240"/>
      <c r="BE25" s="240"/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240"/>
      <c r="BQ25" s="240"/>
      <c r="BR25" s="240"/>
      <c r="BS25" s="240"/>
      <c r="BT25" s="240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S25" s="240"/>
      <c r="DT25" s="240"/>
      <c r="DU25" s="240"/>
      <c r="DV25" s="240"/>
      <c r="DW25" s="240"/>
      <c r="DX25" s="240"/>
      <c r="DY25" s="240"/>
      <c r="DZ25" s="240"/>
      <c r="EA25" s="240"/>
      <c r="EB25" s="240"/>
      <c r="EC25" s="240"/>
      <c r="ED25" s="240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0"/>
      <c r="FB25" s="240"/>
      <c r="FC25" s="240"/>
      <c r="FD25" s="240"/>
      <c r="FE25" s="240"/>
      <c r="FF25" s="240"/>
      <c r="FG25" s="240"/>
      <c r="FH25" s="240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0"/>
      <c r="FV25" s="240"/>
      <c r="FW25" s="240"/>
      <c r="FX25" s="240"/>
      <c r="FY25" s="240"/>
      <c r="FZ25" s="240"/>
      <c r="GA25" s="240"/>
      <c r="GB25" s="240"/>
      <c r="GC25" s="240"/>
      <c r="GD25" s="240"/>
      <c r="GE25" s="240"/>
      <c r="GF25" s="240"/>
      <c r="GG25" s="240"/>
      <c r="GH25" s="240"/>
      <c r="GI25" s="240"/>
      <c r="GJ25" s="240"/>
      <c r="GK25" s="240"/>
      <c r="GL25" s="240"/>
      <c r="GM25" s="240"/>
      <c r="GN25" s="240"/>
      <c r="GO25" s="240"/>
      <c r="GP25" s="240"/>
      <c r="GQ25" s="240"/>
      <c r="GR25" s="240"/>
      <c r="GS25" s="240"/>
      <c r="GT25" s="240"/>
      <c r="GU25" s="240"/>
      <c r="GV25" s="240"/>
      <c r="GW25" s="240"/>
      <c r="GX25" s="240"/>
      <c r="GY25" s="240"/>
      <c r="GZ25" s="240"/>
      <c r="HA25" s="240"/>
      <c r="HB25" s="240"/>
      <c r="HC25" s="240"/>
      <c r="HD25" s="240"/>
      <c r="HE25" s="240"/>
      <c r="HF25" s="240"/>
      <c r="HG25" s="240"/>
      <c r="HH25" s="240"/>
      <c r="HI25" s="240"/>
      <c r="HJ25" s="240"/>
      <c r="HK25" s="240"/>
      <c r="HL25" s="240"/>
      <c r="HM25" s="240"/>
      <c r="HN25" s="240"/>
      <c r="HO25" s="240"/>
      <c r="HP25" s="240"/>
      <c r="HQ25" s="240"/>
      <c r="HR25" s="240"/>
      <c r="HS25" s="240"/>
      <c r="HT25" s="240"/>
      <c r="HU25" s="240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0"/>
      <c r="IJ25" s="240"/>
      <c r="IK25" s="240"/>
      <c r="IL25" s="240"/>
      <c r="IM25" s="240"/>
      <c r="IN25" s="240"/>
      <c r="IO25" s="240"/>
      <c r="IP25" s="240"/>
      <c r="IQ25" s="240"/>
      <c r="IR25" s="240"/>
      <c r="IS25" s="240"/>
      <c r="IT25" s="240"/>
      <c r="IU25" s="240"/>
      <c r="IV25" s="240"/>
    </row>
    <row r="26" customHeight="1" spans="1:256">
      <c r="A26" s="23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  <c r="IJ26" s="240"/>
      <c r="IK26" s="240"/>
      <c r="IL26" s="240"/>
      <c r="IM26" s="240"/>
      <c r="IN26" s="240"/>
      <c r="IO26" s="240"/>
      <c r="IP26" s="240"/>
      <c r="IQ26" s="240"/>
      <c r="IR26" s="240"/>
      <c r="IS26" s="240"/>
      <c r="IT26" s="240"/>
      <c r="IU26" s="240"/>
      <c r="IV26" s="240"/>
    </row>
    <row r="27" customHeight="1" spans="1:256">
      <c r="A27" s="238"/>
      <c r="B27" s="238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0"/>
      <c r="BM27" s="240"/>
      <c r="BN27" s="240"/>
      <c r="BO27" s="240"/>
      <c r="BP27" s="240"/>
      <c r="BQ27" s="240"/>
      <c r="BR27" s="240"/>
      <c r="BS27" s="240"/>
      <c r="BT27" s="240"/>
      <c r="BU27" s="240"/>
      <c r="BV27" s="240"/>
      <c r="BW27" s="240"/>
      <c r="BX27" s="240"/>
      <c r="BY27" s="240"/>
      <c r="BZ27" s="240"/>
      <c r="CA27" s="240"/>
      <c r="CB27" s="240"/>
      <c r="CC27" s="240"/>
      <c r="CD27" s="240"/>
      <c r="CE27" s="240"/>
      <c r="CF27" s="240"/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H27" s="240"/>
      <c r="DI27" s="240"/>
      <c r="DJ27" s="240"/>
      <c r="DK27" s="240"/>
      <c r="DL27" s="240"/>
      <c r="DM27" s="240"/>
      <c r="DN27" s="240"/>
      <c r="DO27" s="240"/>
      <c r="DP27" s="240"/>
      <c r="DQ27" s="240"/>
      <c r="DR27" s="240"/>
      <c r="DS27" s="240"/>
      <c r="DT27" s="240"/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40"/>
      <c r="FB27" s="240"/>
      <c r="FC27" s="240"/>
      <c r="FD27" s="240"/>
      <c r="FE27" s="240"/>
      <c r="FF27" s="240"/>
      <c r="FG27" s="240"/>
      <c r="FH27" s="240"/>
      <c r="FI27" s="240"/>
      <c r="FJ27" s="240"/>
      <c r="FK27" s="240"/>
      <c r="FL27" s="240"/>
      <c r="FM27" s="240"/>
      <c r="FN27" s="240"/>
      <c r="FO27" s="240"/>
      <c r="FP27" s="240"/>
      <c r="FQ27" s="240"/>
      <c r="FR27" s="240"/>
      <c r="FS27" s="240"/>
      <c r="FT27" s="240"/>
      <c r="FU27" s="240"/>
      <c r="FV27" s="240"/>
      <c r="FW27" s="240"/>
      <c r="FX27" s="240"/>
      <c r="FY27" s="240"/>
      <c r="FZ27" s="240"/>
      <c r="GA27" s="240"/>
      <c r="GB27" s="240"/>
      <c r="GC27" s="240"/>
      <c r="GD27" s="240"/>
      <c r="GE27" s="240"/>
      <c r="GF27" s="240"/>
      <c r="GG27" s="240"/>
      <c r="GH27" s="240"/>
      <c r="GI27" s="240"/>
      <c r="GJ27" s="240"/>
      <c r="GK27" s="240"/>
      <c r="GL27" s="240"/>
      <c r="GM27" s="240"/>
      <c r="GN27" s="240"/>
      <c r="GO27" s="240"/>
      <c r="GP27" s="240"/>
      <c r="GQ27" s="240"/>
      <c r="GR27" s="240"/>
      <c r="GS27" s="240"/>
      <c r="GT27" s="240"/>
      <c r="GU27" s="240"/>
      <c r="GV27" s="240"/>
      <c r="GW27" s="240"/>
      <c r="GX27" s="240"/>
      <c r="GY27" s="240"/>
      <c r="GZ27" s="240"/>
      <c r="HA27" s="240"/>
      <c r="HB27" s="240"/>
      <c r="HC27" s="240"/>
      <c r="HD27" s="240"/>
      <c r="HE27" s="240"/>
      <c r="HF27" s="240"/>
      <c r="HG27" s="240"/>
      <c r="HH27" s="240"/>
      <c r="HI27" s="240"/>
      <c r="HJ27" s="240"/>
      <c r="HK27" s="240"/>
      <c r="HL27" s="240"/>
      <c r="HM27" s="240"/>
      <c r="HN27" s="240"/>
      <c r="HO27" s="240"/>
      <c r="HP27" s="240"/>
      <c r="HQ27" s="240"/>
      <c r="HR27" s="240"/>
      <c r="HS27" s="240"/>
      <c r="HT27" s="240"/>
      <c r="HU27" s="240"/>
      <c r="HV27" s="240"/>
      <c r="HW27" s="240"/>
      <c r="HX27" s="240"/>
      <c r="HY27" s="240"/>
      <c r="HZ27" s="240"/>
      <c r="IA27" s="240"/>
      <c r="IB27" s="240"/>
      <c r="IC27" s="240"/>
      <c r="ID27" s="240"/>
      <c r="IE27" s="240"/>
      <c r="IF27" s="240"/>
      <c r="IG27" s="240"/>
      <c r="IH27" s="240"/>
      <c r="II27" s="240"/>
      <c r="IJ27" s="240"/>
      <c r="IK27" s="240"/>
      <c r="IL27" s="240"/>
      <c r="IM27" s="240"/>
      <c r="IN27" s="240"/>
      <c r="IO27" s="240"/>
      <c r="IP27" s="240"/>
      <c r="IQ27" s="240"/>
      <c r="IR27" s="240"/>
      <c r="IS27" s="240"/>
      <c r="IT27" s="240"/>
      <c r="IU27" s="240"/>
      <c r="IV27" s="240"/>
    </row>
    <row r="28" customHeight="1" spans="1:256">
      <c r="A28" s="238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  <c r="AS28" s="240"/>
      <c r="AT28" s="240"/>
      <c r="AU28" s="240"/>
      <c r="AV28" s="240"/>
      <c r="AW28" s="240"/>
      <c r="AX28" s="240"/>
      <c r="AY28" s="240"/>
      <c r="AZ28" s="240"/>
      <c r="BA28" s="240"/>
      <c r="BB28" s="240"/>
      <c r="BC28" s="240"/>
      <c r="BD28" s="240"/>
      <c r="BE28" s="240"/>
      <c r="BF28" s="240"/>
      <c r="BG28" s="240"/>
      <c r="BH28" s="240"/>
      <c r="BI28" s="240"/>
      <c r="BJ28" s="240"/>
      <c r="BK28" s="240"/>
      <c r="BL28" s="240"/>
      <c r="BM28" s="240"/>
      <c r="BN28" s="240"/>
      <c r="BO28" s="240"/>
      <c r="BP28" s="240"/>
      <c r="BQ28" s="240"/>
      <c r="BR28" s="240"/>
      <c r="BS28" s="240"/>
      <c r="BT28" s="240"/>
      <c r="BU28" s="240"/>
      <c r="BV28" s="240"/>
      <c r="BW28" s="240"/>
      <c r="BX28" s="240"/>
      <c r="BY28" s="240"/>
      <c r="BZ28" s="240"/>
      <c r="CA28" s="240"/>
      <c r="CB28" s="240"/>
      <c r="CC28" s="240"/>
      <c r="CD28" s="240"/>
      <c r="CE28" s="240"/>
      <c r="CF28" s="240"/>
      <c r="CG28" s="240"/>
      <c r="CH28" s="240"/>
      <c r="CI28" s="240"/>
      <c r="CJ28" s="240"/>
      <c r="CK28" s="240"/>
      <c r="CL28" s="240"/>
      <c r="CM28" s="240"/>
      <c r="CN28" s="240"/>
      <c r="CO28" s="240"/>
      <c r="CP28" s="240"/>
      <c r="CQ28" s="240"/>
      <c r="CR28" s="240"/>
      <c r="CS28" s="240"/>
      <c r="CT28" s="240"/>
      <c r="CU28" s="240"/>
      <c r="CV28" s="240"/>
      <c r="CW28" s="240"/>
      <c r="CX28" s="240"/>
      <c r="CY28" s="240"/>
      <c r="CZ28" s="240"/>
      <c r="DA28" s="240"/>
      <c r="DB28" s="240"/>
      <c r="DC28" s="240"/>
      <c r="DD28" s="240"/>
      <c r="DE28" s="240"/>
      <c r="DF28" s="240"/>
      <c r="DG28" s="240"/>
      <c r="DH28" s="240"/>
      <c r="DI28" s="240"/>
      <c r="DJ28" s="240"/>
      <c r="DK28" s="240"/>
      <c r="DL28" s="240"/>
      <c r="DM28" s="240"/>
      <c r="DN28" s="240"/>
      <c r="DO28" s="240"/>
      <c r="DP28" s="240"/>
      <c r="DQ28" s="240"/>
      <c r="DR28" s="240"/>
      <c r="DS28" s="240"/>
      <c r="DT28" s="240"/>
      <c r="DU28" s="240"/>
      <c r="DV28" s="240"/>
      <c r="DW28" s="240"/>
      <c r="DX28" s="240"/>
      <c r="DY28" s="240"/>
      <c r="DZ28" s="240"/>
      <c r="EA28" s="240"/>
      <c r="EB28" s="240"/>
      <c r="EC28" s="240"/>
      <c r="ED28" s="240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0"/>
      <c r="FB28" s="240"/>
      <c r="FC28" s="240"/>
      <c r="FD28" s="240"/>
      <c r="FE28" s="240"/>
      <c r="FF28" s="240"/>
      <c r="FG28" s="240"/>
      <c r="FH28" s="240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0"/>
      <c r="FV28" s="240"/>
      <c r="FW28" s="240"/>
      <c r="FX28" s="240"/>
      <c r="FY28" s="240"/>
      <c r="FZ28" s="240"/>
      <c r="GA28" s="240"/>
      <c r="GB28" s="240"/>
      <c r="GC28" s="240"/>
      <c r="GD28" s="240"/>
      <c r="GE28" s="240"/>
      <c r="GF28" s="240"/>
      <c r="GG28" s="240"/>
      <c r="GH28" s="240"/>
      <c r="GI28" s="240"/>
      <c r="GJ28" s="240"/>
      <c r="GK28" s="240"/>
      <c r="GL28" s="240"/>
      <c r="GM28" s="240"/>
      <c r="GN28" s="240"/>
      <c r="GO28" s="240"/>
      <c r="GP28" s="240"/>
      <c r="GQ28" s="240"/>
      <c r="GR28" s="240"/>
      <c r="GS28" s="240"/>
      <c r="GT28" s="240"/>
      <c r="GU28" s="240"/>
      <c r="GV28" s="240"/>
      <c r="GW28" s="240"/>
      <c r="GX28" s="240"/>
      <c r="GY28" s="240"/>
      <c r="GZ28" s="240"/>
      <c r="HA28" s="240"/>
      <c r="HB28" s="240"/>
      <c r="HC28" s="240"/>
      <c r="HD28" s="240"/>
      <c r="HE28" s="240"/>
      <c r="HF28" s="240"/>
      <c r="HG28" s="240"/>
      <c r="HH28" s="240"/>
      <c r="HI28" s="240"/>
      <c r="HJ28" s="240"/>
      <c r="HK28" s="240"/>
      <c r="HL28" s="240"/>
      <c r="HM28" s="240"/>
      <c r="HN28" s="240"/>
      <c r="HO28" s="240"/>
      <c r="HP28" s="240"/>
      <c r="HQ28" s="240"/>
      <c r="HR28" s="240"/>
      <c r="HS28" s="240"/>
      <c r="HT28" s="240"/>
      <c r="HU28" s="240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0"/>
      <c r="IJ28" s="240"/>
      <c r="IK28" s="240"/>
      <c r="IL28" s="240"/>
      <c r="IM28" s="240"/>
      <c r="IN28" s="240"/>
      <c r="IO28" s="240"/>
      <c r="IP28" s="240"/>
      <c r="IQ28" s="240"/>
      <c r="IR28" s="240"/>
      <c r="IS28" s="240"/>
      <c r="IT28" s="240"/>
      <c r="IU28" s="240"/>
      <c r="IV28" s="240"/>
    </row>
    <row r="29" customHeight="1" spans="1:256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240"/>
      <c r="AS29" s="240"/>
      <c r="AT29" s="240"/>
      <c r="AU29" s="240"/>
      <c r="AV29" s="240"/>
      <c r="AW29" s="240"/>
      <c r="AX29" s="240"/>
      <c r="AY29" s="240"/>
      <c r="AZ29" s="240"/>
      <c r="BA29" s="240"/>
      <c r="BB29" s="240"/>
      <c r="BC29" s="240"/>
      <c r="BD29" s="240"/>
      <c r="BE29" s="240"/>
      <c r="BF29" s="240"/>
      <c r="BG29" s="240"/>
      <c r="BH29" s="240"/>
      <c r="BI29" s="240"/>
      <c r="BJ29" s="240"/>
      <c r="BK29" s="240"/>
      <c r="BL29" s="240"/>
      <c r="BM29" s="240"/>
      <c r="BN29" s="240"/>
      <c r="BO29" s="240"/>
      <c r="BP29" s="240"/>
      <c r="BQ29" s="240"/>
      <c r="BR29" s="240"/>
      <c r="BS29" s="240"/>
      <c r="BT29" s="240"/>
      <c r="BU29" s="240"/>
      <c r="BV29" s="240"/>
      <c r="BW29" s="240"/>
      <c r="BX29" s="240"/>
      <c r="BY29" s="240"/>
      <c r="BZ29" s="240"/>
      <c r="CA29" s="240"/>
      <c r="CB29" s="240"/>
      <c r="CC29" s="240"/>
      <c r="CD29" s="240"/>
      <c r="CE29" s="240"/>
      <c r="CF29" s="240"/>
      <c r="CG29" s="240"/>
      <c r="CH29" s="240"/>
      <c r="CI29" s="240"/>
      <c r="CJ29" s="240"/>
      <c r="CK29" s="240"/>
      <c r="CL29" s="240"/>
      <c r="CM29" s="240"/>
      <c r="CN29" s="240"/>
      <c r="CO29" s="240"/>
      <c r="CP29" s="240"/>
      <c r="CQ29" s="240"/>
      <c r="CR29" s="240"/>
      <c r="CS29" s="240"/>
      <c r="CT29" s="240"/>
      <c r="CU29" s="240"/>
      <c r="CV29" s="240"/>
      <c r="CW29" s="240"/>
      <c r="CX29" s="240"/>
      <c r="CY29" s="240"/>
      <c r="CZ29" s="240"/>
      <c r="DA29" s="240"/>
      <c r="DB29" s="240"/>
      <c r="DC29" s="240"/>
      <c r="DD29" s="240"/>
      <c r="DE29" s="240"/>
      <c r="DF29" s="240"/>
      <c r="DG29" s="240"/>
      <c r="DH29" s="240"/>
      <c r="DI29" s="240"/>
      <c r="DJ29" s="240"/>
      <c r="DK29" s="240"/>
      <c r="DL29" s="240"/>
      <c r="DM29" s="240"/>
      <c r="DN29" s="240"/>
      <c r="DO29" s="240"/>
      <c r="DP29" s="240"/>
      <c r="DQ29" s="240"/>
      <c r="DR29" s="240"/>
      <c r="DS29" s="240"/>
      <c r="DT29" s="240"/>
      <c r="DU29" s="240"/>
      <c r="DV29" s="240"/>
      <c r="DW29" s="240"/>
      <c r="DX29" s="240"/>
      <c r="DY29" s="240"/>
      <c r="DZ29" s="240"/>
      <c r="EA29" s="240"/>
      <c r="EB29" s="240"/>
      <c r="EC29" s="240"/>
      <c r="ED29" s="240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0"/>
      <c r="FB29" s="240"/>
      <c r="FC29" s="240"/>
      <c r="FD29" s="240"/>
      <c r="FE29" s="240"/>
      <c r="FF29" s="240"/>
      <c r="FG29" s="240"/>
      <c r="FH29" s="240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0"/>
      <c r="FV29" s="240"/>
      <c r="FW29" s="240"/>
      <c r="FX29" s="240"/>
      <c r="FY29" s="240"/>
      <c r="FZ29" s="240"/>
      <c r="GA29" s="240"/>
      <c r="GB29" s="240"/>
      <c r="GC29" s="240"/>
      <c r="GD29" s="240"/>
      <c r="GE29" s="240"/>
      <c r="GF29" s="240"/>
      <c r="GG29" s="240"/>
      <c r="GH29" s="240"/>
      <c r="GI29" s="240"/>
      <c r="GJ29" s="240"/>
      <c r="GK29" s="240"/>
      <c r="GL29" s="240"/>
      <c r="GM29" s="240"/>
      <c r="GN29" s="240"/>
      <c r="GO29" s="240"/>
      <c r="GP29" s="240"/>
      <c r="GQ29" s="240"/>
      <c r="GR29" s="240"/>
      <c r="GS29" s="240"/>
      <c r="GT29" s="240"/>
      <c r="GU29" s="240"/>
      <c r="GV29" s="240"/>
      <c r="GW29" s="240"/>
      <c r="GX29" s="240"/>
      <c r="GY29" s="240"/>
      <c r="GZ29" s="240"/>
      <c r="HA29" s="240"/>
      <c r="HB29" s="240"/>
      <c r="HC29" s="240"/>
      <c r="HD29" s="240"/>
      <c r="HE29" s="240"/>
      <c r="HF29" s="240"/>
      <c r="HG29" s="240"/>
      <c r="HH29" s="240"/>
      <c r="HI29" s="240"/>
      <c r="HJ29" s="240"/>
      <c r="HK29" s="240"/>
      <c r="HL29" s="240"/>
      <c r="HM29" s="240"/>
      <c r="HN29" s="240"/>
      <c r="HO29" s="240"/>
      <c r="HP29" s="240"/>
      <c r="HQ29" s="240"/>
      <c r="HR29" s="240"/>
      <c r="HS29" s="240"/>
      <c r="HT29" s="240"/>
      <c r="HU29" s="240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0"/>
      <c r="IJ29" s="240"/>
      <c r="IK29" s="240"/>
      <c r="IL29" s="240"/>
      <c r="IM29" s="240"/>
      <c r="IN29" s="240"/>
      <c r="IO29" s="240"/>
      <c r="IP29" s="240"/>
      <c r="IQ29" s="240"/>
      <c r="IR29" s="240"/>
      <c r="IS29" s="240"/>
      <c r="IT29" s="240"/>
      <c r="IU29" s="240"/>
      <c r="IV29" s="240"/>
    </row>
    <row r="30" customHeight="1" spans="1:256">
      <c r="A30" s="240"/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  <c r="DF30" s="240"/>
      <c r="DG30" s="240"/>
      <c r="DH30" s="240"/>
      <c r="DI30" s="240"/>
      <c r="DJ30" s="240"/>
      <c r="DK30" s="240"/>
      <c r="DL30" s="240"/>
      <c r="DM30" s="240"/>
      <c r="DN30" s="240"/>
      <c r="DO30" s="240"/>
      <c r="DP30" s="240"/>
      <c r="DQ30" s="240"/>
      <c r="DR30" s="240"/>
      <c r="DS30" s="240"/>
      <c r="DT30" s="240"/>
      <c r="DU30" s="240"/>
      <c r="DV30" s="240"/>
      <c r="DW30" s="240"/>
      <c r="DX30" s="240"/>
      <c r="DY30" s="240"/>
      <c r="DZ30" s="240"/>
      <c r="EA30" s="240"/>
      <c r="EB30" s="240"/>
      <c r="EC30" s="240"/>
      <c r="ED30" s="240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0"/>
      <c r="FB30" s="240"/>
      <c r="FC30" s="240"/>
      <c r="FD30" s="240"/>
      <c r="FE30" s="240"/>
      <c r="FF30" s="240"/>
      <c r="FG30" s="240"/>
      <c r="FH30" s="240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0"/>
      <c r="FV30" s="240"/>
      <c r="FW30" s="240"/>
      <c r="FX30" s="240"/>
      <c r="FY30" s="240"/>
      <c r="FZ30" s="240"/>
      <c r="GA30" s="240"/>
      <c r="GB30" s="240"/>
      <c r="GC30" s="240"/>
      <c r="GD30" s="240"/>
      <c r="GE30" s="240"/>
      <c r="GF30" s="240"/>
      <c r="GG30" s="240"/>
      <c r="GH30" s="240"/>
      <c r="GI30" s="240"/>
      <c r="GJ30" s="240"/>
      <c r="GK30" s="240"/>
      <c r="GL30" s="240"/>
      <c r="GM30" s="240"/>
      <c r="GN30" s="240"/>
      <c r="GO30" s="240"/>
      <c r="GP30" s="240"/>
      <c r="GQ30" s="240"/>
      <c r="GR30" s="240"/>
      <c r="GS30" s="240"/>
      <c r="GT30" s="240"/>
      <c r="GU30" s="240"/>
      <c r="GV30" s="240"/>
      <c r="GW30" s="240"/>
      <c r="GX30" s="240"/>
      <c r="GY30" s="240"/>
      <c r="GZ30" s="240"/>
      <c r="HA30" s="240"/>
      <c r="HB30" s="240"/>
      <c r="HC30" s="240"/>
      <c r="HD30" s="240"/>
      <c r="HE30" s="240"/>
      <c r="HF30" s="240"/>
      <c r="HG30" s="240"/>
      <c r="HH30" s="240"/>
      <c r="HI30" s="240"/>
      <c r="HJ30" s="240"/>
      <c r="HK30" s="240"/>
      <c r="HL30" s="240"/>
      <c r="HM30" s="240"/>
      <c r="HN30" s="240"/>
      <c r="HO30" s="240"/>
      <c r="HP30" s="240"/>
      <c r="HQ30" s="240"/>
      <c r="HR30" s="240"/>
      <c r="HS30" s="240"/>
      <c r="HT30" s="240"/>
      <c r="HU30" s="240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0"/>
      <c r="IJ30" s="240"/>
      <c r="IK30" s="240"/>
      <c r="IL30" s="240"/>
      <c r="IM30" s="240"/>
      <c r="IN30" s="240"/>
      <c r="IO30" s="240"/>
      <c r="IP30" s="240"/>
      <c r="IQ30" s="240"/>
      <c r="IR30" s="240"/>
      <c r="IS30" s="240"/>
      <c r="IT30" s="240"/>
      <c r="IU30" s="240"/>
      <c r="IV30" s="240"/>
    </row>
    <row r="31" customHeight="1" spans="1:256">
      <c r="A31" s="240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240"/>
      <c r="BD31" s="240"/>
      <c r="BE31" s="240"/>
      <c r="BF31" s="240"/>
      <c r="BG31" s="240"/>
      <c r="BH31" s="240"/>
      <c r="BI31" s="240"/>
      <c r="BJ31" s="240"/>
      <c r="BK31" s="240"/>
      <c r="BL31" s="240"/>
      <c r="BM31" s="240"/>
      <c r="BN31" s="240"/>
      <c r="BO31" s="240"/>
      <c r="BP31" s="240"/>
      <c r="BQ31" s="240"/>
      <c r="BR31" s="240"/>
      <c r="BS31" s="240"/>
      <c r="BT31" s="240"/>
      <c r="BU31" s="240"/>
      <c r="BV31" s="240"/>
      <c r="BW31" s="240"/>
      <c r="BX31" s="240"/>
      <c r="BY31" s="240"/>
      <c r="BZ31" s="240"/>
      <c r="CA31" s="240"/>
      <c r="CB31" s="240"/>
      <c r="CC31" s="240"/>
      <c r="CD31" s="240"/>
      <c r="CE31" s="240"/>
      <c r="CF31" s="240"/>
      <c r="CG31" s="240"/>
      <c r="CH31" s="240"/>
      <c r="CI31" s="240"/>
      <c r="CJ31" s="240"/>
      <c r="CK31" s="240"/>
      <c r="CL31" s="240"/>
      <c r="CM31" s="240"/>
      <c r="CN31" s="240"/>
      <c r="CO31" s="240"/>
      <c r="CP31" s="240"/>
      <c r="CQ31" s="240"/>
      <c r="CR31" s="240"/>
      <c r="CS31" s="240"/>
      <c r="CT31" s="240"/>
      <c r="CU31" s="240"/>
      <c r="CV31" s="240"/>
      <c r="CW31" s="240"/>
      <c r="CX31" s="240"/>
      <c r="CY31" s="240"/>
      <c r="CZ31" s="240"/>
      <c r="DA31" s="240"/>
      <c r="DB31" s="240"/>
      <c r="DC31" s="240"/>
      <c r="DD31" s="240"/>
      <c r="DE31" s="240"/>
      <c r="DF31" s="240"/>
      <c r="DG31" s="240"/>
      <c r="DH31" s="240"/>
      <c r="DI31" s="240"/>
      <c r="DJ31" s="240"/>
      <c r="DK31" s="240"/>
      <c r="DL31" s="240"/>
      <c r="DM31" s="240"/>
      <c r="DN31" s="240"/>
      <c r="DO31" s="240"/>
      <c r="DP31" s="240"/>
      <c r="DQ31" s="240"/>
      <c r="DR31" s="240"/>
      <c r="DS31" s="240"/>
      <c r="DT31" s="240"/>
      <c r="DU31" s="240"/>
      <c r="DV31" s="240"/>
      <c r="DW31" s="240"/>
      <c r="DX31" s="240"/>
      <c r="DY31" s="240"/>
      <c r="DZ31" s="240"/>
      <c r="EA31" s="240"/>
      <c r="EB31" s="240"/>
      <c r="EC31" s="240"/>
      <c r="ED31" s="240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0"/>
      <c r="FB31" s="240"/>
      <c r="FC31" s="240"/>
      <c r="FD31" s="240"/>
      <c r="FE31" s="240"/>
      <c r="FF31" s="240"/>
      <c r="FG31" s="240"/>
      <c r="FH31" s="240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0"/>
      <c r="FV31" s="240"/>
      <c r="FW31" s="240"/>
      <c r="FX31" s="240"/>
      <c r="FY31" s="240"/>
      <c r="FZ31" s="240"/>
      <c r="GA31" s="240"/>
      <c r="GB31" s="240"/>
      <c r="GC31" s="240"/>
      <c r="GD31" s="240"/>
      <c r="GE31" s="240"/>
      <c r="GF31" s="240"/>
      <c r="GG31" s="240"/>
      <c r="GH31" s="240"/>
      <c r="GI31" s="240"/>
      <c r="GJ31" s="240"/>
      <c r="GK31" s="240"/>
      <c r="GL31" s="240"/>
      <c r="GM31" s="240"/>
      <c r="GN31" s="240"/>
      <c r="GO31" s="240"/>
      <c r="GP31" s="240"/>
      <c r="GQ31" s="240"/>
      <c r="GR31" s="240"/>
      <c r="GS31" s="240"/>
      <c r="GT31" s="240"/>
      <c r="GU31" s="240"/>
      <c r="GV31" s="240"/>
      <c r="GW31" s="240"/>
      <c r="GX31" s="240"/>
      <c r="GY31" s="240"/>
      <c r="GZ31" s="240"/>
      <c r="HA31" s="240"/>
      <c r="HB31" s="240"/>
      <c r="HC31" s="240"/>
      <c r="HD31" s="240"/>
      <c r="HE31" s="240"/>
      <c r="HF31" s="240"/>
      <c r="HG31" s="240"/>
      <c r="HH31" s="240"/>
      <c r="HI31" s="240"/>
      <c r="HJ31" s="240"/>
      <c r="HK31" s="240"/>
      <c r="HL31" s="240"/>
      <c r="HM31" s="240"/>
      <c r="HN31" s="240"/>
      <c r="HO31" s="240"/>
      <c r="HP31" s="240"/>
      <c r="HQ31" s="240"/>
      <c r="HR31" s="240"/>
      <c r="HS31" s="240"/>
      <c r="HT31" s="240"/>
      <c r="HU31" s="240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0"/>
      <c r="IJ31" s="240"/>
      <c r="IK31" s="240"/>
      <c r="IL31" s="240"/>
      <c r="IM31" s="240"/>
      <c r="IN31" s="240"/>
      <c r="IO31" s="240"/>
      <c r="IP31" s="240"/>
      <c r="IQ31" s="240"/>
      <c r="IR31" s="240"/>
      <c r="IS31" s="240"/>
      <c r="IT31" s="240"/>
      <c r="IU31" s="240"/>
      <c r="IV31" s="240"/>
    </row>
    <row r="32" customHeight="1" spans="1:256">
      <c r="A32" s="240"/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  <c r="AN32" s="240"/>
      <c r="AO32" s="240"/>
      <c r="AP32" s="240"/>
      <c r="AQ32" s="240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40"/>
      <c r="BP32" s="240"/>
      <c r="BQ32" s="240"/>
      <c r="BR32" s="240"/>
      <c r="BS32" s="240"/>
      <c r="BT32" s="240"/>
      <c r="BU32" s="240"/>
      <c r="BV32" s="240"/>
      <c r="BW32" s="240"/>
      <c r="BX32" s="240"/>
      <c r="BY32" s="240"/>
      <c r="BZ32" s="240"/>
      <c r="CA32" s="240"/>
      <c r="CB32" s="240"/>
      <c r="CC32" s="240"/>
      <c r="CD32" s="240"/>
      <c r="CE32" s="240"/>
      <c r="CF32" s="240"/>
      <c r="CG32" s="240"/>
      <c r="CH32" s="240"/>
      <c r="CI32" s="240"/>
      <c r="CJ32" s="240"/>
      <c r="CK32" s="240"/>
      <c r="CL32" s="240"/>
      <c r="CM32" s="240"/>
      <c r="CN32" s="240"/>
      <c r="CO32" s="240"/>
      <c r="CP32" s="240"/>
      <c r="CQ32" s="240"/>
      <c r="CR32" s="240"/>
      <c r="CS32" s="240"/>
      <c r="CT32" s="240"/>
      <c r="CU32" s="240"/>
      <c r="CV32" s="240"/>
      <c r="CW32" s="240"/>
      <c r="CX32" s="240"/>
      <c r="CY32" s="240"/>
      <c r="CZ32" s="240"/>
      <c r="DA32" s="240"/>
      <c r="DB32" s="240"/>
      <c r="DC32" s="240"/>
      <c r="DD32" s="240"/>
      <c r="DE32" s="240"/>
      <c r="DF32" s="240"/>
      <c r="DG32" s="240"/>
      <c r="DH32" s="240"/>
      <c r="DI32" s="240"/>
      <c r="DJ32" s="240"/>
      <c r="DK32" s="240"/>
      <c r="DL32" s="240"/>
      <c r="DM32" s="240"/>
      <c r="DN32" s="240"/>
      <c r="DO32" s="240"/>
      <c r="DP32" s="240"/>
      <c r="DQ32" s="240"/>
      <c r="DR32" s="240"/>
      <c r="DS32" s="240"/>
      <c r="DT32" s="240"/>
      <c r="DU32" s="240"/>
      <c r="DV32" s="240"/>
      <c r="DW32" s="240"/>
      <c r="DX32" s="240"/>
      <c r="DY32" s="240"/>
      <c r="DZ32" s="240"/>
      <c r="EA32" s="240"/>
      <c r="EB32" s="240"/>
      <c r="EC32" s="240"/>
      <c r="ED32" s="240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0"/>
      <c r="FB32" s="240"/>
      <c r="FC32" s="240"/>
      <c r="FD32" s="240"/>
      <c r="FE32" s="240"/>
      <c r="FF32" s="240"/>
      <c r="FG32" s="240"/>
      <c r="FH32" s="240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0"/>
      <c r="FV32" s="240"/>
      <c r="FW32" s="240"/>
      <c r="FX32" s="240"/>
      <c r="FY32" s="240"/>
      <c r="FZ32" s="240"/>
      <c r="GA32" s="240"/>
      <c r="GB32" s="240"/>
      <c r="GC32" s="240"/>
      <c r="GD32" s="240"/>
      <c r="GE32" s="240"/>
      <c r="GF32" s="240"/>
      <c r="GG32" s="240"/>
      <c r="GH32" s="240"/>
      <c r="GI32" s="240"/>
      <c r="GJ32" s="240"/>
      <c r="GK32" s="240"/>
      <c r="GL32" s="240"/>
      <c r="GM32" s="240"/>
      <c r="GN32" s="240"/>
      <c r="GO32" s="240"/>
      <c r="GP32" s="240"/>
      <c r="GQ32" s="240"/>
      <c r="GR32" s="240"/>
      <c r="GS32" s="240"/>
      <c r="GT32" s="240"/>
      <c r="GU32" s="240"/>
      <c r="GV32" s="240"/>
      <c r="GW32" s="240"/>
      <c r="GX32" s="240"/>
      <c r="GY32" s="240"/>
      <c r="GZ32" s="240"/>
      <c r="HA32" s="240"/>
      <c r="HB32" s="240"/>
      <c r="HC32" s="240"/>
      <c r="HD32" s="240"/>
      <c r="HE32" s="240"/>
      <c r="HF32" s="240"/>
      <c r="HG32" s="240"/>
      <c r="HH32" s="240"/>
      <c r="HI32" s="240"/>
      <c r="HJ32" s="240"/>
      <c r="HK32" s="240"/>
      <c r="HL32" s="240"/>
      <c r="HM32" s="240"/>
      <c r="HN32" s="240"/>
      <c r="HO32" s="240"/>
      <c r="HP32" s="240"/>
      <c r="HQ32" s="240"/>
      <c r="HR32" s="240"/>
      <c r="HS32" s="240"/>
      <c r="HT32" s="240"/>
      <c r="HU32" s="240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0"/>
      <c r="IJ32" s="240"/>
      <c r="IK32" s="240"/>
      <c r="IL32" s="240"/>
      <c r="IM32" s="240"/>
      <c r="IN32" s="240"/>
      <c r="IO32" s="240"/>
      <c r="IP32" s="240"/>
      <c r="IQ32" s="240"/>
      <c r="IR32" s="240"/>
      <c r="IS32" s="240"/>
      <c r="IT32" s="240"/>
      <c r="IU32" s="240"/>
      <c r="IV32" s="240"/>
    </row>
    <row r="33" customHeight="1" spans="1:256">
      <c r="A33" s="240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40"/>
      <c r="BP33" s="240"/>
      <c r="BQ33" s="240"/>
      <c r="BR33" s="240"/>
      <c r="BS33" s="240"/>
      <c r="BT33" s="240"/>
      <c r="BU33" s="240"/>
      <c r="BV33" s="240"/>
      <c r="BW33" s="240"/>
      <c r="BX33" s="240"/>
      <c r="BY33" s="240"/>
      <c r="BZ33" s="240"/>
      <c r="CA33" s="240"/>
      <c r="CB33" s="240"/>
      <c r="CC33" s="240"/>
      <c r="CD33" s="240"/>
      <c r="CE33" s="240"/>
      <c r="CF33" s="240"/>
      <c r="CG33" s="240"/>
      <c r="CH33" s="240"/>
      <c r="CI33" s="240"/>
      <c r="CJ33" s="240"/>
      <c r="CK33" s="240"/>
      <c r="CL33" s="240"/>
      <c r="CM33" s="240"/>
      <c r="CN33" s="240"/>
      <c r="CO33" s="240"/>
      <c r="CP33" s="240"/>
      <c r="CQ33" s="240"/>
      <c r="CR33" s="240"/>
      <c r="CS33" s="240"/>
      <c r="CT33" s="240"/>
      <c r="CU33" s="240"/>
      <c r="CV33" s="240"/>
      <c r="CW33" s="240"/>
      <c r="CX33" s="240"/>
      <c r="CY33" s="240"/>
      <c r="CZ33" s="240"/>
      <c r="DA33" s="240"/>
      <c r="DB33" s="240"/>
      <c r="DC33" s="240"/>
      <c r="DD33" s="240"/>
      <c r="DE33" s="240"/>
      <c r="DF33" s="240"/>
      <c r="DG33" s="240"/>
      <c r="DH33" s="240"/>
      <c r="DI33" s="240"/>
      <c r="DJ33" s="240"/>
      <c r="DK33" s="240"/>
      <c r="DL33" s="240"/>
      <c r="DM33" s="240"/>
      <c r="DN33" s="240"/>
      <c r="DO33" s="240"/>
      <c r="DP33" s="240"/>
      <c r="DQ33" s="240"/>
      <c r="DR33" s="240"/>
      <c r="DS33" s="240"/>
      <c r="DT33" s="240"/>
      <c r="DU33" s="240"/>
      <c r="DV33" s="240"/>
      <c r="DW33" s="240"/>
      <c r="DX33" s="240"/>
      <c r="DY33" s="240"/>
      <c r="DZ33" s="240"/>
      <c r="EA33" s="240"/>
      <c r="EB33" s="240"/>
      <c r="EC33" s="240"/>
      <c r="ED33" s="240"/>
      <c r="EE33" s="240"/>
      <c r="EF33" s="240"/>
      <c r="EG33" s="240"/>
      <c r="EH33" s="240"/>
      <c r="EI33" s="240"/>
      <c r="EJ33" s="240"/>
      <c r="EK33" s="240"/>
      <c r="EL33" s="240"/>
      <c r="EM33" s="240"/>
      <c r="EN33" s="240"/>
      <c r="EO33" s="240"/>
      <c r="EP33" s="240"/>
      <c r="EQ33" s="240"/>
      <c r="ER33" s="240"/>
      <c r="ES33" s="240"/>
      <c r="ET33" s="240"/>
      <c r="EU33" s="240"/>
      <c r="EV33" s="240"/>
      <c r="EW33" s="240"/>
      <c r="EX33" s="240"/>
      <c r="EY33" s="240"/>
      <c r="EZ33" s="240"/>
      <c r="FA33" s="240"/>
      <c r="FB33" s="240"/>
      <c r="FC33" s="240"/>
      <c r="FD33" s="240"/>
      <c r="FE33" s="240"/>
      <c r="FF33" s="240"/>
      <c r="FG33" s="240"/>
      <c r="FH33" s="240"/>
      <c r="FI33" s="240"/>
      <c r="FJ33" s="240"/>
      <c r="FK33" s="240"/>
      <c r="FL33" s="240"/>
      <c r="FM33" s="240"/>
      <c r="FN33" s="240"/>
      <c r="FO33" s="240"/>
      <c r="FP33" s="240"/>
      <c r="FQ33" s="240"/>
      <c r="FR33" s="240"/>
      <c r="FS33" s="240"/>
      <c r="FT33" s="240"/>
      <c r="FU33" s="240"/>
      <c r="FV33" s="240"/>
      <c r="FW33" s="240"/>
      <c r="FX33" s="240"/>
      <c r="FY33" s="240"/>
      <c r="FZ33" s="240"/>
      <c r="GA33" s="240"/>
      <c r="GB33" s="240"/>
      <c r="GC33" s="240"/>
      <c r="GD33" s="240"/>
      <c r="GE33" s="240"/>
      <c r="GF33" s="240"/>
      <c r="GG33" s="240"/>
      <c r="GH33" s="240"/>
      <c r="GI33" s="240"/>
      <c r="GJ33" s="240"/>
      <c r="GK33" s="240"/>
      <c r="GL33" s="240"/>
      <c r="GM33" s="240"/>
      <c r="GN33" s="240"/>
      <c r="GO33" s="240"/>
      <c r="GP33" s="240"/>
      <c r="GQ33" s="240"/>
      <c r="GR33" s="240"/>
      <c r="GS33" s="240"/>
      <c r="GT33" s="240"/>
      <c r="GU33" s="240"/>
      <c r="GV33" s="240"/>
      <c r="GW33" s="240"/>
      <c r="GX33" s="240"/>
      <c r="GY33" s="240"/>
      <c r="GZ33" s="240"/>
      <c r="HA33" s="240"/>
      <c r="HB33" s="240"/>
      <c r="HC33" s="240"/>
      <c r="HD33" s="240"/>
      <c r="HE33" s="240"/>
      <c r="HF33" s="240"/>
      <c r="HG33" s="240"/>
      <c r="HH33" s="240"/>
      <c r="HI33" s="240"/>
      <c r="HJ33" s="240"/>
      <c r="HK33" s="240"/>
      <c r="HL33" s="240"/>
      <c r="HM33" s="240"/>
      <c r="HN33" s="240"/>
      <c r="HO33" s="240"/>
      <c r="HP33" s="240"/>
      <c r="HQ33" s="240"/>
      <c r="HR33" s="240"/>
      <c r="HS33" s="240"/>
      <c r="HT33" s="240"/>
      <c r="HU33" s="240"/>
      <c r="HV33" s="240"/>
      <c r="HW33" s="240"/>
      <c r="HX33" s="240"/>
      <c r="HY33" s="240"/>
      <c r="HZ33" s="240"/>
      <c r="IA33" s="240"/>
      <c r="IB33" s="240"/>
      <c r="IC33" s="240"/>
      <c r="ID33" s="240"/>
      <c r="IE33" s="240"/>
      <c r="IF33" s="240"/>
      <c r="IG33" s="240"/>
      <c r="IH33" s="240"/>
      <c r="II33" s="240"/>
      <c r="IJ33" s="240"/>
      <c r="IK33" s="240"/>
      <c r="IL33" s="240"/>
      <c r="IM33" s="240"/>
      <c r="IN33" s="240"/>
      <c r="IO33" s="240"/>
      <c r="IP33" s="240"/>
      <c r="IQ33" s="240"/>
      <c r="IR33" s="240"/>
      <c r="IS33" s="240"/>
      <c r="IT33" s="240"/>
      <c r="IU33" s="240"/>
      <c r="IV33" s="240"/>
    </row>
    <row r="34" customHeight="1" spans="1:256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40"/>
      <c r="BP34" s="240"/>
      <c r="BQ34" s="240"/>
      <c r="BR34" s="240"/>
      <c r="BS34" s="240"/>
      <c r="BT34" s="240"/>
      <c r="BU34" s="240"/>
      <c r="BV34" s="240"/>
      <c r="BW34" s="240"/>
      <c r="BX34" s="240"/>
      <c r="BY34" s="240"/>
      <c r="BZ34" s="240"/>
      <c r="CA34" s="240"/>
      <c r="CB34" s="240"/>
      <c r="CC34" s="240"/>
      <c r="CD34" s="240"/>
      <c r="CE34" s="240"/>
      <c r="CF34" s="240"/>
      <c r="CG34" s="240"/>
      <c r="CH34" s="240"/>
      <c r="CI34" s="240"/>
      <c r="CJ34" s="240"/>
      <c r="CK34" s="240"/>
      <c r="CL34" s="240"/>
      <c r="CM34" s="240"/>
      <c r="CN34" s="240"/>
      <c r="CO34" s="240"/>
      <c r="CP34" s="240"/>
      <c r="CQ34" s="240"/>
      <c r="CR34" s="240"/>
      <c r="CS34" s="240"/>
      <c r="CT34" s="240"/>
      <c r="CU34" s="240"/>
      <c r="CV34" s="240"/>
      <c r="CW34" s="240"/>
      <c r="CX34" s="240"/>
      <c r="CY34" s="240"/>
      <c r="CZ34" s="240"/>
      <c r="DA34" s="240"/>
      <c r="DB34" s="240"/>
      <c r="DC34" s="240"/>
      <c r="DD34" s="240"/>
      <c r="DE34" s="240"/>
      <c r="DF34" s="240"/>
      <c r="DG34" s="240"/>
      <c r="DH34" s="240"/>
      <c r="DI34" s="240"/>
      <c r="DJ34" s="240"/>
      <c r="DK34" s="240"/>
      <c r="DL34" s="240"/>
      <c r="DM34" s="240"/>
      <c r="DN34" s="240"/>
      <c r="DO34" s="240"/>
      <c r="DP34" s="240"/>
      <c r="DQ34" s="240"/>
      <c r="DR34" s="240"/>
      <c r="DS34" s="240"/>
      <c r="DT34" s="240"/>
      <c r="DU34" s="240"/>
      <c r="DV34" s="240"/>
      <c r="DW34" s="240"/>
      <c r="DX34" s="240"/>
      <c r="DY34" s="240"/>
      <c r="DZ34" s="240"/>
      <c r="EA34" s="240"/>
      <c r="EB34" s="240"/>
      <c r="EC34" s="240"/>
      <c r="ED34" s="240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0"/>
      <c r="FB34" s="240"/>
      <c r="FC34" s="240"/>
      <c r="FD34" s="240"/>
      <c r="FE34" s="240"/>
      <c r="FF34" s="240"/>
      <c r="FG34" s="240"/>
      <c r="FH34" s="240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0"/>
      <c r="FV34" s="240"/>
      <c r="FW34" s="240"/>
      <c r="FX34" s="240"/>
      <c r="FY34" s="240"/>
      <c r="FZ34" s="240"/>
      <c r="GA34" s="240"/>
      <c r="GB34" s="240"/>
      <c r="GC34" s="240"/>
      <c r="GD34" s="240"/>
      <c r="GE34" s="240"/>
      <c r="GF34" s="240"/>
      <c r="GG34" s="240"/>
      <c r="GH34" s="240"/>
      <c r="GI34" s="240"/>
      <c r="GJ34" s="240"/>
      <c r="GK34" s="240"/>
      <c r="GL34" s="240"/>
      <c r="GM34" s="240"/>
      <c r="GN34" s="240"/>
      <c r="GO34" s="240"/>
      <c r="GP34" s="240"/>
      <c r="GQ34" s="240"/>
      <c r="GR34" s="240"/>
      <c r="GS34" s="240"/>
      <c r="GT34" s="240"/>
      <c r="GU34" s="240"/>
      <c r="GV34" s="240"/>
      <c r="GW34" s="240"/>
      <c r="GX34" s="240"/>
      <c r="GY34" s="240"/>
      <c r="GZ34" s="240"/>
      <c r="HA34" s="240"/>
      <c r="HB34" s="240"/>
      <c r="HC34" s="240"/>
      <c r="HD34" s="240"/>
      <c r="HE34" s="240"/>
      <c r="HF34" s="240"/>
      <c r="HG34" s="240"/>
      <c r="HH34" s="240"/>
      <c r="HI34" s="240"/>
      <c r="HJ34" s="240"/>
      <c r="HK34" s="240"/>
      <c r="HL34" s="240"/>
      <c r="HM34" s="240"/>
      <c r="HN34" s="240"/>
      <c r="HO34" s="240"/>
      <c r="HP34" s="240"/>
      <c r="HQ34" s="240"/>
      <c r="HR34" s="240"/>
      <c r="HS34" s="240"/>
      <c r="HT34" s="240"/>
      <c r="HU34" s="240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0"/>
      <c r="IJ34" s="240"/>
      <c r="IK34" s="240"/>
      <c r="IL34" s="240"/>
      <c r="IM34" s="240"/>
      <c r="IN34" s="240"/>
      <c r="IO34" s="240"/>
      <c r="IP34" s="240"/>
      <c r="IQ34" s="240"/>
      <c r="IR34" s="240"/>
      <c r="IS34" s="240"/>
      <c r="IT34" s="240"/>
      <c r="IU34" s="240"/>
      <c r="IV34" s="240"/>
    </row>
    <row r="35" customHeight="1" spans="1:256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  <c r="AR35" s="240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40"/>
      <c r="BP35" s="240"/>
      <c r="BQ35" s="240"/>
      <c r="BR35" s="240"/>
      <c r="BS35" s="240"/>
      <c r="BT35" s="240"/>
      <c r="BU35" s="240"/>
      <c r="BV35" s="240"/>
      <c r="BW35" s="240"/>
      <c r="BX35" s="240"/>
      <c r="BY35" s="240"/>
      <c r="BZ35" s="240"/>
      <c r="CA35" s="240"/>
      <c r="CB35" s="240"/>
      <c r="CC35" s="240"/>
      <c r="CD35" s="240"/>
      <c r="CE35" s="240"/>
      <c r="CF35" s="240"/>
      <c r="CG35" s="240"/>
      <c r="CH35" s="240"/>
      <c r="CI35" s="240"/>
      <c r="CJ35" s="240"/>
      <c r="CK35" s="240"/>
      <c r="CL35" s="240"/>
      <c r="CM35" s="240"/>
      <c r="CN35" s="240"/>
      <c r="CO35" s="240"/>
      <c r="CP35" s="240"/>
      <c r="CQ35" s="240"/>
      <c r="CR35" s="240"/>
      <c r="CS35" s="240"/>
      <c r="CT35" s="240"/>
      <c r="CU35" s="240"/>
      <c r="CV35" s="240"/>
      <c r="CW35" s="240"/>
      <c r="CX35" s="240"/>
      <c r="CY35" s="240"/>
      <c r="CZ35" s="240"/>
      <c r="DA35" s="240"/>
      <c r="DB35" s="240"/>
      <c r="DC35" s="240"/>
      <c r="DD35" s="240"/>
      <c r="DE35" s="240"/>
      <c r="DF35" s="240"/>
      <c r="DG35" s="240"/>
      <c r="DH35" s="240"/>
      <c r="DI35" s="240"/>
      <c r="DJ35" s="240"/>
      <c r="DK35" s="240"/>
      <c r="DL35" s="240"/>
      <c r="DM35" s="240"/>
      <c r="DN35" s="240"/>
      <c r="DO35" s="240"/>
      <c r="DP35" s="240"/>
      <c r="DQ35" s="240"/>
      <c r="DR35" s="240"/>
      <c r="DS35" s="240"/>
      <c r="DT35" s="240"/>
      <c r="DU35" s="240"/>
      <c r="DV35" s="240"/>
      <c r="DW35" s="240"/>
      <c r="DX35" s="240"/>
      <c r="DY35" s="240"/>
      <c r="DZ35" s="240"/>
      <c r="EA35" s="240"/>
      <c r="EB35" s="240"/>
      <c r="EC35" s="240"/>
      <c r="ED35" s="240"/>
      <c r="EE35" s="240"/>
      <c r="EF35" s="240"/>
      <c r="EG35" s="240"/>
      <c r="EH35" s="240"/>
      <c r="EI35" s="240"/>
      <c r="EJ35" s="240"/>
      <c r="EK35" s="240"/>
      <c r="EL35" s="240"/>
      <c r="EM35" s="240"/>
      <c r="EN35" s="240"/>
      <c r="EO35" s="240"/>
      <c r="EP35" s="240"/>
      <c r="EQ35" s="240"/>
      <c r="ER35" s="240"/>
      <c r="ES35" s="240"/>
      <c r="ET35" s="240"/>
      <c r="EU35" s="240"/>
      <c r="EV35" s="240"/>
      <c r="EW35" s="240"/>
      <c r="EX35" s="240"/>
      <c r="EY35" s="240"/>
      <c r="EZ35" s="240"/>
      <c r="FA35" s="240"/>
      <c r="FB35" s="240"/>
      <c r="FC35" s="240"/>
      <c r="FD35" s="240"/>
      <c r="FE35" s="240"/>
      <c r="FF35" s="240"/>
      <c r="FG35" s="240"/>
      <c r="FH35" s="240"/>
      <c r="FI35" s="240"/>
      <c r="FJ35" s="240"/>
      <c r="FK35" s="240"/>
      <c r="FL35" s="240"/>
      <c r="FM35" s="240"/>
      <c r="FN35" s="240"/>
      <c r="FO35" s="240"/>
      <c r="FP35" s="240"/>
      <c r="FQ35" s="240"/>
      <c r="FR35" s="240"/>
      <c r="FS35" s="240"/>
      <c r="FT35" s="240"/>
      <c r="FU35" s="240"/>
      <c r="FV35" s="240"/>
      <c r="FW35" s="240"/>
      <c r="FX35" s="240"/>
      <c r="FY35" s="240"/>
      <c r="FZ35" s="240"/>
      <c r="GA35" s="240"/>
      <c r="GB35" s="240"/>
      <c r="GC35" s="240"/>
      <c r="GD35" s="240"/>
      <c r="GE35" s="240"/>
      <c r="GF35" s="240"/>
      <c r="GG35" s="240"/>
      <c r="GH35" s="240"/>
      <c r="GI35" s="240"/>
      <c r="GJ35" s="240"/>
      <c r="GK35" s="240"/>
      <c r="GL35" s="240"/>
      <c r="GM35" s="240"/>
      <c r="GN35" s="240"/>
      <c r="GO35" s="240"/>
      <c r="GP35" s="240"/>
      <c r="GQ35" s="240"/>
      <c r="GR35" s="240"/>
      <c r="GS35" s="240"/>
      <c r="GT35" s="240"/>
      <c r="GU35" s="240"/>
      <c r="GV35" s="240"/>
      <c r="GW35" s="240"/>
      <c r="GX35" s="240"/>
      <c r="GY35" s="240"/>
      <c r="GZ35" s="240"/>
      <c r="HA35" s="240"/>
      <c r="HB35" s="240"/>
      <c r="HC35" s="240"/>
      <c r="HD35" s="240"/>
      <c r="HE35" s="240"/>
      <c r="HF35" s="240"/>
      <c r="HG35" s="240"/>
      <c r="HH35" s="240"/>
      <c r="HI35" s="240"/>
      <c r="HJ35" s="240"/>
      <c r="HK35" s="240"/>
      <c r="HL35" s="240"/>
      <c r="HM35" s="240"/>
      <c r="HN35" s="240"/>
      <c r="HO35" s="240"/>
      <c r="HP35" s="240"/>
      <c r="HQ35" s="240"/>
      <c r="HR35" s="240"/>
      <c r="HS35" s="240"/>
      <c r="HT35" s="240"/>
      <c r="HU35" s="240"/>
      <c r="HV35" s="240"/>
      <c r="HW35" s="240"/>
      <c r="HX35" s="240"/>
      <c r="HY35" s="240"/>
      <c r="HZ35" s="240"/>
      <c r="IA35" s="240"/>
      <c r="IB35" s="240"/>
      <c r="IC35" s="240"/>
      <c r="ID35" s="240"/>
      <c r="IE35" s="240"/>
      <c r="IF35" s="240"/>
      <c r="IG35" s="240"/>
      <c r="IH35" s="240"/>
      <c r="II35" s="240"/>
      <c r="IJ35" s="240"/>
      <c r="IK35" s="240"/>
      <c r="IL35" s="240"/>
      <c r="IM35" s="240"/>
      <c r="IN35" s="240"/>
      <c r="IO35" s="240"/>
      <c r="IP35" s="240"/>
      <c r="IQ35" s="240"/>
      <c r="IR35" s="240"/>
      <c r="IS35" s="240"/>
      <c r="IT35" s="240"/>
      <c r="IU35" s="240"/>
      <c r="IV35" s="240"/>
    </row>
    <row r="36" customHeight="1" spans="1:256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240"/>
      <c r="CH36" s="240"/>
      <c r="CI36" s="240"/>
      <c r="CJ36" s="240"/>
      <c r="CK36" s="240"/>
      <c r="CL36" s="240"/>
      <c r="CM36" s="240"/>
      <c r="CN36" s="240"/>
      <c r="CO36" s="240"/>
      <c r="CP36" s="240"/>
      <c r="CQ36" s="240"/>
      <c r="CR36" s="240"/>
      <c r="CS36" s="240"/>
      <c r="CT36" s="240"/>
      <c r="CU36" s="240"/>
      <c r="CV36" s="240"/>
      <c r="CW36" s="240"/>
      <c r="CX36" s="240"/>
      <c r="CY36" s="240"/>
      <c r="CZ36" s="240"/>
      <c r="DA36" s="240"/>
      <c r="DB36" s="240"/>
      <c r="DC36" s="240"/>
      <c r="DD36" s="240"/>
      <c r="DE36" s="240"/>
      <c r="DF36" s="240"/>
      <c r="DG36" s="240"/>
      <c r="DH36" s="240"/>
      <c r="DI36" s="240"/>
      <c r="DJ36" s="240"/>
      <c r="DK36" s="240"/>
      <c r="DL36" s="240"/>
      <c r="DM36" s="240"/>
      <c r="DN36" s="240"/>
      <c r="DO36" s="240"/>
      <c r="DP36" s="240"/>
      <c r="DQ36" s="240"/>
      <c r="DR36" s="240"/>
      <c r="DS36" s="240"/>
      <c r="DT36" s="240"/>
      <c r="DU36" s="240"/>
      <c r="DV36" s="240"/>
      <c r="DW36" s="240"/>
      <c r="DX36" s="240"/>
      <c r="DY36" s="240"/>
      <c r="DZ36" s="240"/>
      <c r="EA36" s="240"/>
      <c r="EB36" s="240"/>
      <c r="EC36" s="240"/>
      <c r="ED36" s="240"/>
      <c r="EE36" s="240"/>
      <c r="EF36" s="240"/>
      <c r="EG36" s="240"/>
      <c r="EH36" s="240"/>
      <c r="EI36" s="240"/>
      <c r="EJ36" s="240"/>
      <c r="EK36" s="240"/>
      <c r="EL36" s="240"/>
      <c r="EM36" s="240"/>
      <c r="EN36" s="240"/>
      <c r="EO36" s="240"/>
      <c r="EP36" s="240"/>
      <c r="EQ36" s="240"/>
      <c r="ER36" s="240"/>
      <c r="ES36" s="240"/>
      <c r="ET36" s="240"/>
      <c r="EU36" s="240"/>
      <c r="EV36" s="240"/>
      <c r="EW36" s="240"/>
      <c r="EX36" s="240"/>
      <c r="EY36" s="240"/>
      <c r="EZ36" s="240"/>
      <c r="FA36" s="240"/>
      <c r="FB36" s="240"/>
      <c r="FC36" s="240"/>
      <c r="FD36" s="240"/>
      <c r="FE36" s="240"/>
      <c r="FF36" s="240"/>
      <c r="FG36" s="240"/>
      <c r="FH36" s="240"/>
      <c r="FI36" s="240"/>
      <c r="FJ36" s="240"/>
      <c r="FK36" s="240"/>
      <c r="FL36" s="240"/>
      <c r="FM36" s="240"/>
      <c r="FN36" s="240"/>
      <c r="FO36" s="240"/>
      <c r="FP36" s="240"/>
      <c r="FQ36" s="240"/>
      <c r="FR36" s="240"/>
      <c r="FS36" s="240"/>
      <c r="FT36" s="240"/>
      <c r="FU36" s="240"/>
      <c r="FV36" s="240"/>
      <c r="FW36" s="240"/>
      <c r="FX36" s="240"/>
      <c r="FY36" s="240"/>
      <c r="FZ36" s="240"/>
      <c r="GA36" s="240"/>
      <c r="GB36" s="240"/>
      <c r="GC36" s="240"/>
      <c r="GD36" s="240"/>
      <c r="GE36" s="240"/>
      <c r="GF36" s="240"/>
      <c r="GG36" s="240"/>
      <c r="GH36" s="240"/>
      <c r="GI36" s="240"/>
      <c r="GJ36" s="240"/>
      <c r="GK36" s="240"/>
      <c r="GL36" s="240"/>
      <c r="GM36" s="240"/>
      <c r="GN36" s="240"/>
      <c r="GO36" s="240"/>
      <c r="GP36" s="240"/>
      <c r="GQ36" s="240"/>
      <c r="GR36" s="240"/>
      <c r="GS36" s="240"/>
      <c r="GT36" s="240"/>
      <c r="GU36" s="240"/>
      <c r="GV36" s="240"/>
      <c r="GW36" s="240"/>
      <c r="GX36" s="240"/>
      <c r="GY36" s="240"/>
      <c r="GZ36" s="240"/>
      <c r="HA36" s="240"/>
      <c r="HB36" s="240"/>
      <c r="HC36" s="240"/>
      <c r="HD36" s="240"/>
      <c r="HE36" s="240"/>
      <c r="HF36" s="240"/>
      <c r="HG36" s="240"/>
      <c r="HH36" s="240"/>
      <c r="HI36" s="240"/>
      <c r="HJ36" s="240"/>
      <c r="HK36" s="240"/>
      <c r="HL36" s="240"/>
      <c r="HM36" s="240"/>
      <c r="HN36" s="240"/>
      <c r="HO36" s="240"/>
      <c r="HP36" s="240"/>
      <c r="HQ36" s="240"/>
      <c r="HR36" s="240"/>
      <c r="HS36" s="240"/>
      <c r="HT36" s="240"/>
      <c r="HU36" s="240"/>
      <c r="HV36" s="240"/>
      <c r="HW36" s="240"/>
      <c r="HX36" s="240"/>
      <c r="HY36" s="240"/>
      <c r="HZ36" s="240"/>
      <c r="IA36" s="240"/>
      <c r="IB36" s="240"/>
      <c r="IC36" s="240"/>
      <c r="ID36" s="240"/>
      <c r="IE36" s="240"/>
      <c r="IF36" s="240"/>
      <c r="IG36" s="240"/>
      <c r="IH36" s="240"/>
      <c r="II36" s="240"/>
      <c r="IJ36" s="240"/>
      <c r="IK36" s="240"/>
      <c r="IL36" s="240"/>
      <c r="IM36" s="240"/>
      <c r="IN36" s="240"/>
      <c r="IO36" s="240"/>
      <c r="IP36" s="240"/>
      <c r="IQ36" s="240"/>
      <c r="IR36" s="240"/>
      <c r="IS36" s="240"/>
      <c r="IT36" s="240"/>
      <c r="IU36" s="240"/>
      <c r="IV36" s="240"/>
    </row>
    <row r="37" customHeight="1" spans="1:256">
      <c r="A37" s="240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  <c r="AR37" s="240"/>
      <c r="AS37" s="240"/>
      <c r="AT37" s="240"/>
      <c r="AU37" s="240"/>
      <c r="AV37" s="240"/>
      <c r="AW37" s="240"/>
      <c r="AX37" s="240"/>
      <c r="AY37" s="240"/>
      <c r="AZ37" s="240"/>
      <c r="BA37" s="240"/>
      <c r="BB37" s="240"/>
      <c r="BC37" s="240"/>
      <c r="BD37" s="240"/>
      <c r="BE37" s="240"/>
      <c r="BF37" s="240"/>
      <c r="BG37" s="240"/>
      <c r="BH37" s="240"/>
      <c r="BI37" s="240"/>
      <c r="BJ37" s="240"/>
      <c r="BK37" s="240"/>
      <c r="BL37" s="240"/>
      <c r="BM37" s="240"/>
      <c r="BN37" s="240"/>
      <c r="BO37" s="240"/>
      <c r="BP37" s="240"/>
      <c r="BQ37" s="240"/>
      <c r="BR37" s="240"/>
      <c r="BS37" s="240"/>
      <c r="BT37" s="240"/>
      <c r="BU37" s="240"/>
      <c r="BV37" s="240"/>
      <c r="BW37" s="240"/>
      <c r="BX37" s="240"/>
      <c r="BY37" s="240"/>
      <c r="BZ37" s="240"/>
      <c r="CA37" s="240"/>
      <c r="CB37" s="240"/>
      <c r="CC37" s="240"/>
      <c r="CD37" s="240"/>
      <c r="CE37" s="240"/>
      <c r="CF37" s="240"/>
      <c r="CG37" s="240"/>
      <c r="CH37" s="240"/>
      <c r="CI37" s="240"/>
      <c r="CJ37" s="240"/>
      <c r="CK37" s="240"/>
      <c r="CL37" s="240"/>
      <c r="CM37" s="240"/>
      <c r="CN37" s="240"/>
      <c r="CO37" s="240"/>
      <c r="CP37" s="240"/>
      <c r="CQ37" s="240"/>
      <c r="CR37" s="240"/>
      <c r="CS37" s="240"/>
      <c r="CT37" s="240"/>
      <c r="CU37" s="240"/>
      <c r="CV37" s="240"/>
      <c r="CW37" s="240"/>
      <c r="CX37" s="240"/>
      <c r="CY37" s="240"/>
      <c r="CZ37" s="240"/>
      <c r="DA37" s="240"/>
      <c r="DB37" s="240"/>
      <c r="DC37" s="240"/>
      <c r="DD37" s="240"/>
      <c r="DE37" s="240"/>
      <c r="DF37" s="240"/>
      <c r="DG37" s="240"/>
      <c r="DH37" s="240"/>
      <c r="DI37" s="240"/>
      <c r="DJ37" s="240"/>
      <c r="DK37" s="240"/>
      <c r="DL37" s="240"/>
      <c r="DM37" s="240"/>
      <c r="DN37" s="240"/>
      <c r="DO37" s="240"/>
      <c r="DP37" s="240"/>
      <c r="DQ37" s="240"/>
      <c r="DR37" s="240"/>
      <c r="DS37" s="240"/>
      <c r="DT37" s="240"/>
      <c r="DU37" s="240"/>
      <c r="DV37" s="240"/>
      <c r="DW37" s="240"/>
      <c r="DX37" s="240"/>
      <c r="DY37" s="240"/>
      <c r="DZ37" s="240"/>
      <c r="EA37" s="240"/>
      <c r="EB37" s="240"/>
      <c r="EC37" s="240"/>
      <c r="ED37" s="240"/>
      <c r="EE37" s="240"/>
      <c r="EF37" s="240"/>
      <c r="EG37" s="240"/>
      <c r="EH37" s="240"/>
      <c r="EI37" s="240"/>
      <c r="EJ37" s="240"/>
      <c r="EK37" s="240"/>
      <c r="EL37" s="240"/>
      <c r="EM37" s="240"/>
      <c r="EN37" s="240"/>
      <c r="EO37" s="240"/>
      <c r="EP37" s="240"/>
      <c r="EQ37" s="240"/>
      <c r="ER37" s="240"/>
      <c r="ES37" s="240"/>
      <c r="ET37" s="240"/>
      <c r="EU37" s="240"/>
      <c r="EV37" s="240"/>
      <c r="EW37" s="240"/>
      <c r="EX37" s="240"/>
      <c r="EY37" s="240"/>
      <c r="EZ37" s="240"/>
      <c r="FA37" s="240"/>
      <c r="FB37" s="240"/>
      <c r="FC37" s="240"/>
      <c r="FD37" s="240"/>
      <c r="FE37" s="240"/>
      <c r="FF37" s="240"/>
      <c r="FG37" s="240"/>
      <c r="FH37" s="240"/>
      <c r="FI37" s="240"/>
      <c r="FJ37" s="240"/>
      <c r="FK37" s="240"/>
      <c r="FL37" s="240"/>
      <c r="FM37" s="240"/>
      <c r="FN37" s="240"/>
      <c r="FO37" s="240"/>
      <c r="FP37" s="240"/>
      <c r="FQ37" s="240"/>
      <c r="FR37" s="240"/>
      <c r="FS37" s="240"/>
      <c r="FT37" s="240"/>
      <c r="FU37" s="240"/>
      <c r="FV37" s="240"/>
      <c r="FW37" s="240"/>
      <c r="FX37" s="240"/>
      <c r="FY37" s="240"/>
      <c r="FZ37" s="240"/>
      <c r="GA37" s="240"/>
      <c r="GB37" s="240"/>
      <c r="GC37" s="240"/>
      <c r="GD37" s="240"/>
      <c r="GE37" s="240"/>
      <c r="GF37" s="240"/>
      <c r="GG37" s="240"/>
      <c r="GH37" s="240"/>
      <c r="GI37" s="240"/>
      <c r="GJ37" s="240"/>
      <c r="GK37" s="240"/>
      <c r="GL37" s="240"/>
      <c r="GM37" s="240"/>
      <c r="GN37" s="240"/>
      <c r="GO37" s="240"/>
      <c r="GP37" s="240"/>
      <c r="GQ37" s="240"/>
      <c r="GR37" s="240"/>
      <c r="GS37" s="240"/>
      <c r="GT37" s="240"/>
      <c r="GU37" s="240"/>
      <c r="GV37" s="240"/>
      <c r="GW37" s="240"/>
      <c r="GX37" s="240"/>
      <c r="GY37" s="240"/>
      <c r="GZ37" s="240"/>
      <c r="HA37" s="240"/>
      <c r="HB37" s="240"/>
      <c r="HC37" s="240"/>
      <c r="HD37" s="240"/>
      <c r="HE37" s="240"/>
      <c r="HF37" s="240"/>
      <c r="HG37" s="240"/>
      <c r="HH37" s="240"/>
      <c r="HI37" s="240"/>
      <c r="HJ37" s="240"/>
      <c r="HK37" s="240"/>
      <c r="HL37" s="240"/>
      <c r="HM37" s="240"/>
      <c r="HN37" s="240"/>
      <c r="HO37" s="240"/>
      <c r="HP37" s="240"/>
      <c r="HQ37" s="240"/>
      <c r="HR37" s="240"/>
      <c r="HS37" s="240"/>
      <c r="HT37" s="240"/>
      <c r="HU37" s="240"/>
      <c r="HV37" s="240"/>
      <c r="HW37" s="240"/>
      <c r="HX37" s="240"/>
      <c r="HY37" s="240"/>
      <c r="HZ37" s="240"/>
      <c r="IA37" s="240"/>
      <c r="IB37" s="240"/>
      <c r="IC37" s="240"/>
      <c r="ID37" s="240"/>
      <c r="IE37" s="240"/>
      <c r="IF37" s="240"/>
      <c r="IG37" s="240"/>
      <c r="IH37" s="240"/>
      <c r="II37" s="240"/>
      <c r="IJ37" s="240"/>
      <c r="IK37" s="240"/>
      <c r="IL37" s="240"/>
      <c r="IM37" s="240"/>
      <c r="IN37" s="240"/>
      <c r="IO37" s="240"/>
      <c r="IP37" s="240"/>
      <c r="IQ37" s="240"/>
      <c r="IR37" s="240"/>
      <c r="IS37" s="240"/>
      <c r="IT37" s="240"/>
      <c r="IU37" s="240"/>
      <c r="IV37" s="240"/>
    </row>
    <row r="38" customHeight="1" spans="1:256">
      <c r="A38" s="240"/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0"/>
      <c r="AO38" s="240"/>
      <c r="AP38" s="240"/>
      <c r="AQ38" s="240"/>
      <c r="AR38" s="240"/>
      <c r="AS38" s="240"/>
      <c r="AT38" s="240"/>
      <c r="AU38" s="240"/>
      <c r="AV38" s="240"/>
      <c r="AW38" s="240"/>
      <c r="AX38" s="240"/>
      <c r="AY38" s="240"/>
      <c r="AZ38" s="240"/>
      <c r="BA38" s="240"/>
      <c r="BB38" s="240"/>
      <c r="BC38" s="240"/>
      <c r="BD38" s="240"/>
      <c r="BE38" s="240"/>
      <c r="BF38" s="240"/>
      <c r="BG38" s="240"/>
      <c r="BH38" s="240"/>
      <c r="BI38" s="240"/>
      <c r="BJ38" s="240"/>
      <c r="BK38" s="240"/>
      <c r="BL38" s="240"/>
      <c r="BM38" s="240"/>
      <c r="BN38" s="240"/>
      <c r="BO38" s="240"/>
      <c r="BP38" s="240"/>
      <c r="BQ38" s="240"/>
      <c r="BR38" s="240"/>
      <c r="BS38" s="240"/>
      <c r="BT38" s="240"/>
      <c r="BU38" s="240"/>
      <c r="BV38" s="240"/>
      <c r="BW38" s="240"/>
      <c r="BX38" s="240"/>
      <c r="BY38" s="240"/>
      <c r="BZ38" s="240"/>
      <c r="CA38" s="240"/>
      <c r="CB38" s="240"/>
      <c r="CC38" s="240"/>
      <c r="CD38" s="240"/>
      <c r="CE38" s="240"/>
      <c r="CF38" s="240"/>
      <c r="CG38" s="240"/>
      <c r="CH38" s="240"/>
      <c r="CI38" s="240"/>
      <c r="CJ38" s="240"/>
      <c r="CK38" s="240"/>
      <c r="CL38" s="240"/>
      <c r="CM38" s="240"/>
      <c r="CN38" s="240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0"/>
      <c r="DF38" s="240"/>
      <c r="DG38" s="240"/>
      <c r="DH38" s="240"/>
      <c r="DI38" s="240"/>
      <c r="DJ38" s="240"/>
      <c r="DK38" s="240"/>
      <c r="DL38" s="240"/>
      <c r="DM38" s="240"/>
      <c r="DN38" s="240"/>
      <c r="DO38" s="240"/>
      <c r="DP38" s="240"/>
      <c r="DQ38" s="240"/>
      <c r="DR38" s="240"/>
      <c r="DS38" s="240"/>
      <c r="DT38" s="240"/>
      <c r="DU38" s="240"/>
      <c r="DV38" s="240"/>
      <c r="DW38" s="240"/>
      <c r="DX38" s="240"/>
      <c r="DY38" s="240"/>
      <c r="DZ38" s="240"/>
      <c r="EA38" s="240"/>
      <c r="EB38" s="240"/>
      <c r="EC38" s="240"/>
      <c r="ED38" s="240"/>
      <c r="EE38" s="240"/>
      <c r="EF38" s="240"/>
      <c r="EG38" s="240"/>
      <c r="EH38" s="240"/>
      <c r="EI38" s="240"/>
      <c r="EJ38" s="240"/>
      <c r="EK38" s="240"/>
      <c r="EL38" s="240"/>
      <c r="EM38" s="240"/>
      <c r="EN38" s="240"/>
      <c r="EO38" s="240"/>
      <c r="EP38" s="240"/>
      <c r="EQ38" s="240"/>
      <c r="ER38" s="240"/>
      <c r="ES38" s="240"/>
      <c r="ET38" s="240"/>
      <c r="EU38" s="240"/>
      <c r="EV38" s="240"/>
      <c r="EW38" s="240"/>
      <c r="EX38" s="240"/>
      <c r="EY38" s="240"/>
      <c r="EZ38" s="240"/>
      <c r="FA38" s="240"/>
      <c r="FB38" s="240"/>
      <c r="FC38" s="240"/>
      <c r="FD38" s="240"/>
      <c r="FE38" s="240"/>
      <c r="FF38" s="240"/>
      <c r="FG38" s="240"/>
      <c r="FH38" s="240"/>
      <c r="FI38" s="240"/>
      <c r="FJ38" s="240"/>
      <c r="FK38" s="240"/>
      <c r="FL38" s="240"/>
      <c r="FM38" s="240"/>
      <c r="FN38" s="240"/>
      <c r="FO38" s="240"/>
      <c r="FP38" s="240"/>
      <c r="FQ38" s="240"/>
      <c r="FR38" s="240"/>
      <c r="FS38" s="240"/>
      <c r="FT38" s="240"/>
      <c r="FU38" s="240"/>
      <c r="FV38" s="240"/>
      <c r="FW38" s="240"/>
      <c r="FX38" s="240"/>
      <c r="FY38" s="240"/>
      <c r="FZ38" s="240"/>
      <c r="GA38" s="240"/>
      <c r="GB38" s="240"/>
      <c r="GC38" s="240"/>
      <c r="GD38" s="240"/>
      <c r="GE38" s="240"/>
      <c r="GF38" s="240"/>
      <c r="GG38" s="240"/>
      <c r="GH38" s="240"/>
      <c r="GI38" s="240"/>
      <c r="GJ38" s="240"/>
      <c r="GK38" s="240"/>
      <c r="GL38" s="240"/>
      <c r="GM38" s="240"/>
      <c r="GN38" s="240"/>
      <c r="GO38" s="240"/>
      <c r="GP38" s="240"/>
      <c r="GQ38" s="240"/>
      <c r="GR38" s="240"/>
      <c r="GS38" s="240"/>
      <c r="GT38" s="240"/>
      <c r="GU38" s="240"/>
      <c r="GV38" s="240"/>
      <c r="GW38" s="240"/>
      <c r="GX38" s="240"/>
      <c r="GY38" s="240"/>
      <c r="GZ38" s="240"/>
      <c r="HA38" s="240"/>
      <c r="HB38" s="240"/>
      <c r="HC38" s="240"/>
      <c r="HD38" s="240"/>
      <c r="HE38" s="240"/>
      <c r="HF38" s="240"/>
      <c r="HG38" s="240"/>
      <c r="HH38" s="240"/>
      <c r="HI38" s="240"/>
      <c r="HJ38" s="240"/>
      <c r="HK38" s="240"/>
      <c r="HL38" s="240"/>
      <c r="HM38" s="240"/>
      <c r="HN38" s="240"/>
      <c r="HO38" s="240"/>
      <c r="HP38" s="240"/>
      <c r="HQ38" s="240"/>
      <c r="HR38" s="240"/>
      <c r="HS38" s="240"/>
      <c r="HT38" s="240"/>
      <c r="HU38" s="240"/>
      <c r="HV38" s="240"/>
      <c r="HW38" s="240"/>
      <c r="HX38" s="240"/>
      <c r="HY38" s="240"/>
      <c r="HZ38" s="240"/>
      <c r="IA38" s="240"/>
      <c r="IB38" s="240"/>
      <c r="IC38" s="240"/>
      <c r="ID38" s="240"/>
      <c r="IE38" s="240"/>
      <c r="IF38" s="240"/>
      <c r="IG38" s="240"/>
      <c r="IH38" s="240"/>
      <c r="II38" s="240"/>
      <c r="IJ38" s="240"/>
      <c r="IK38" s="240"/>
      <c r="IL38" s="240"/>
      <c r="IM38" s="240"/>
      <c r="IN38" s="240"/>
      <c r="IO38" s="240"/>
      <c r="IP38" s="240"/>
      <c r="IQ38" s="240"/>
      <c r="IR38" s="240"/>
      <c r="IS38" s="240"/>
      <c r="IT38" s="240"/>
      <c r="IU38" s="240"/>
      <c r="IV38" s="240"/>
    </row>
    <row r="39" customHeight="1" spans="1:256">
      <c r="A39" s="240"/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0"/>
      <c r="AO39" s="240"/>
      <c r="AP39" s="240"/>
      <c r="AQ39" s="240"/>
      <c r="AR39" s="240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40"/>
      <c r="BP39" s="240"/>
      <c r="BQ39" s="240"/>
      <c r="BR39" s="240"/>
      <c r="BS39" s="240"/>
      <c r="BT39" s="240"/>
      <c r="BU39" s="240"/>
      <c r="BV39" s="240"/>
      <c r="BW39" s="240"/>
      <c r="BX39" s="240"/>
      <c r="BY39" s="240"/>
      <c r="BZ39" s="240"/>
      <c r="CA39" s="240"/>
      <c r="CB39" s="240"/>
      <c r="CC39" s="240"/>
      <c r="CD39" s="240"/>
      <c r="CE39" s="240"/>
      <c r="CF39" s="240"/>
      <c r="CG39" s="240"/>
      <c r="CH39" s="240"/>
      <c r="CI39" s="240"/>
      <c r="CJ39" s="240"/>
      <c r="CK39" s="240"/>
      <c r="CL39" s="240"/>
      <c r="CM39" s="240"/>
      <c r="CN39" s="240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0"/>
      <c r="DF39" s="240"/>
      <c r="DG39" s="240"/>
      <c r="DH39" s="240"/>
      <c r="DI39" s="240"/>
      <c r="DJ39" s="240"/>
      <c r="DK39" s="240"/>
      <c r="DL39" s="240"/>
      <c r="DM39" s="240"/>
      <c r="DN39" s="240"/>
      <c r="DO39" s="240"/>
      <c r="DP39" s="240"/>
      <c r="DQ39" s="240"/>
      <c r="DR39" s="240"/>
      <c r="DS39" s="240"/>
      <c r="DT39" s="240"/>
      <c r="DU39" s="240"/>
      <c r="DV39" s="240"/>
      <c r="DW39" s="240"/>
      <c r="DX39" s="240"/>
      <c r="DY39" s="240"/>
      <c r="DZ39" s="240"/>
      <c r="EA39" s="240"/>
      <c r="EB39" s="240"/>
      <c r="EC39" s="240"/>
      <c r="ED39" s="240"/>
      <c r="EE39" s="240"/>
      <c r="EF39" s="240"/>
      <c r="EG39" s="240"/>
      <c r="EH39" s="240"/>
      <c r="EI39" s="240"/>
      <c r="EJ39" s="240"/>
      <c r="EK39" s="240"/>
      <c r="EL39" s="240"/>
      <c r="EM39" s="240"/>
      <c r="EN39" s="240"/>
      <c r="EO39" s="240"/>
      <c r="EP39" s="240"/>
      <c r="EQ39" s="240"/>
      <c r="ER39" s="240"/>
      <c r="ES39" s="240"/>
      <c r="ET39" s="240"/>
      <c r="EU39" s="240"/>
      <c r="EV39" s="240"/>
      <c r="EW39" s="240"/>
      <c r="EX39" s="240"/>
      <c r="EY39" s="240"/>
      <c r="EZ39" s="240"/>
      <c r="FA39" s="240"/>
      <c r="FB39" s="240"/>
      <c r="FC39" s="240"/>
      <c r="FD39" s="240"/>
      <c r="FE39" s="240"/>
      <c r="FF39" s="240"/>
      <c r="FG39" s="240"/>
      <c r="FH39" s="240"/>
      <c r="FI39" s="240"/>
      <c r="FJ39" s="240"/>
      <c r="FK39" s="240"/>
      <c r="FL39" s="240"/>
      <c r="FM39" s="240"/>
      <c r="FN39" s="240"/>
      <c r="FO39" s="240"/>
      <c r="FP39" s="240"/>
      <c r="FQ39" s="240"/>
      <c r="FR39" s="240"/>
      <c r="FS39" s="240"/>
      <c r="FT39" s="240"/>
      <c r="FU39" s="240"/>
      <c r="FV39" s="240"/>
      <c r="FW39" s="240"/>
      <c r="FX39" s="240"/>
      <c r="FY39" s="240"/>
      <c r="FZ39" s="240"/>
      <c r="GA39" s="240"/>
      <c r="GB39" s="240"/>
      <c r="GC39" s="240"/>
      <c r="GD39" s="240"/>
      <c r="GE39" s="240"/>
      <c r="GF39" s="240"/>
      <c r="GG39" s="240"/>
      <c r="GH39" s="240"/>
      <c r="GI39" s="240"/>
      <c r="GJ39" s="240"/>
      <c r="GK39" s="240"/>
      <c r="GL39" s="240"/>
      <c r="GM39" s="240"/>
      <c r="GN39" s="240"/>
      <c r="GO39" s="240"/>
      <c r="GP39" s="240"/>
      <c r="GQ39" s="240"/>
      <c r="GR39" s="240"/>
      <c r="GS39" s="240"/>
      <c r="GT39" s="240"/>
      <c r="GU39" s="240"/>
      <c r="GV39" s="240"/>
      <c r="GW39" s="240"/>
      <c r="GX39" s="240"/>
      <c r="GY39" s="240"/>
      <c r="GZ39" s="240"/>
      <c r="HA39" s="240"/>
      <c r="HB39" s="240"/>
      <c r="HC39" s="240"/>
      <c r="HD39" s="240"/>
      <c r="HE39" s="240"/>
      <c r="HF39" s="240"/>
      <c r="HG39" s="240"/>
      <c r="HH39" s="240"/>
      <c r="HI39" s="240"/>
      <c r="HJ39" s="240"/>
      <c r="HK39" s="240"/>
      <c r="HL39" s="240"/>
      <c r="HM39" s="240"/>
      <c r="HN39" s="240"/>
      <c r="HO39" s="240"/>
      <c r="HP39" s="240"/>
      <c r="HQ39" s="240"/>
      <c r="HR39" s="240"/>
      <c r="HS39" s="240"/>
      <c r="HT39" s="240"/>
      <c r="HU39" s="240"/>
      <c r="HV39" s="240"/>
      <c r="HW39" s="240"/>
      <c r="HX39" s="240"/>
      <c r="HY39" s="240"/>
      <c r="HZ39" s="240"/>
      <c r="IA39" s="240"/>
      <c r="IB39" s="240"/>
      <c r="IC39" s="240"/>
      <c r="ID39" s="240"/>
      <c r="IE39" s="240"/>
      <c r="IF39" s="240"/>
      <c r="IG39" s="240"/>
      <c r="IH39" s="240"/>
      <c r="II39" s="240"/>
      <c r="IJ39" s="240"/>
      <c r="IK39" s="240"/>
      <c r="IL39" s="240"/>
      <c r="IM39" s="240"/>
      <c r="IN39" s="240"/>
      <c r="IO39" s="240"/>
      <c r="IP39" s="240"/>
      <c r="IQ39" s="240"/>
      <c r="IR39" s="240"/>
      <c r="IS39" s="240"/>
      <c r="IT39" s="240"/>
      <c r="IU39" s="240"/>
      <c r="IV39" s="240"/>
    </row>
    <row r="40" customHeight="1" spans="1:256">
      <c r="A40" s="240"/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40"/>
      <c r="BP40" s="240"/>
      <c r="BQ40" s="240"/>
      <c r="BR40" s="240"/>
      <c r="BS40" s="240"/>
      <c r="BT40" s="240"/>
      <c r="BU40" s="240"/>
      <c r="BV40" s="240"/>
      <c r="BW40" s="240"/>
      <c r="BX40" s="240"/>
      <c r="BY40" s="240"/>
      <c r="BZ40" s="240"/>
      <c r="CA40" s="240"/>
      <c r="CB40" s="240"/>
      <c r="CC40" s="240"/>
      <c r="CD40" s="240"/>
      <c r="CE40" s="240"/>
      <c r="CF40" s="240"/>
      <c r="CG40" s="240"/>
      <c r="CH40" s="240"/>
      <c r="CI40" s="240"/>
      <c r="CJ40" s="240"/>
      <c r="CK40" s="240"/>
      <c r="CL40" s="240"/>
      <c r="CM40" s="240"/>
      <c r="CN40" s="240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0"/>
      <c r="DF40" s="240"/>
      <c r="DG40" s="240"/>
      <c r="DH40" s="240"/>
      <c r="DI40" s="240"/>
      <c r="DJ40" s="240"/>
      <c r="DK40" s="240"/>
      <c r="DL40" s="240"/>
      <c r="DM40" s="240"/>
      <c r="DN40" s="240"/>
      <c r="DO40" s="240"/>
      <c r="DP40" s="240"/>
      <c r="DQ40" s="240"/>
      <c r="DR40" s="240"/>
      <c r="DS40" s="240"/>
      <c r="DT40" s="240"/>
      <c r="DU40" s="240"/>
      <c r="DV40" s="240"/>
      <c r="DW40" s="240"/>
      <c r="DX40" s="240"/>
      <c r="DY40" s="240"/>
      <c r="DZ40" s="240"/>
      <c r="EA40" s="240"/>
      <c r="EB40" s="240"/>
      <c r="EC40" s="240"/>
      <c r="ED40" s="240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0"/>
      <c r="FB40" s="240"/>
      <c r="FC40" s="240"/>
      <c r="FD40" s="240"/>
      <c r="FE40" s="240"/>
      <c r="FF40" s="240"/>
      <c r="FG40" s="240"/>
      <c r="FH40" s="240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0"/>
      <c r="FV40" s="240"/>
      <c r="FW40" s="240"/>
      <c r="FX40" s="240"/>
      <c r="FY40" s="240"/>
      <c r="FZ40" s="240"/>
      <c r="GA40" s="240"/>
      <c r="GB40" s="240"/>
      <c r="GC40" s="240"/>
      <c r="GD40" s="240"/>
      <c r="GE40" s="240"/>
      <c r="GF40" s="240"/>
      <c r="GG40" s="240"/>
      <c r="GH40" s="240"/>
      <c r="GI40" s="240"/>
      <c r="GJ40" s="240"/>
      <c r="GK40" s="240"/>
      <c r="GL40" s="240"/>
      <c r="GM40" s="240"/>
      <c r="GN40" s="240"/>
      <c r="GO40" s="240"/>
      <c r="GP40" s="240"/>
      <c r="GQ40" s="240"/>
      <c r="GR40" s="240"/>
      <c r="GS40" s="240"/>
      <c r="GT40" s="240"/>
      <c r="GU40" s="240"/>
      <c r="GV40" s="240"/>
      <c r="GW40" s="240"/>
      <c r="GX40" s="240"/>
      <c r="GY40" s="240"/>
      <c r="GZ40" s="240"/>
      <c r="HA40" s="240"/>
      <c r="HB40" s="240"/>
      <c r="HC40" s="240"/>
      <c r="HD40" s="240"/>
      <c r="HE40" s="240"/>
      <c r="HF40" s="240"/>
      <c r="HG40" s="240"/>
      <c r="HH40" s="240"/>
      <c r="HI40" s="240"/>
      <c r="HJ40" s="240"/>
      <c r="HK40" s="240"/>
      <c r="HL40" s="240"/>
      <c r="HM40" s="240"/>
      <c r="HN40" s="240"/>
      <c r="HO40" s="240"/>
      <c r="HP40" s="240"/>
      <c r="HQ40" s="240"/>
      <c r="HR40" s="240"/>
      <c r="HS40" s="240"/>
      <c r="HT40" s="240"/>
      <c r="HU40" s="240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0"/>
      <c r="IJ40" s="240"/>
      <c r="IK40" s="240"/>
      <c r="IL40" s="240"/>
      <c r="IM40" s="240"/>
      <c r="IN40" s="240"/>
      <c r="IO40" s="240"/>
      <c r="IP40" s="240"/>
      <c r="IQ40" s="240"/>
      <c r="IR40" s="240"/>
      <c r="IS40" s="240"/>
      <c r="IT40" s="240"/>
      <c r="IU40" s="240"/>
      <c r="IV40" s="240"/>
    </row>
    <row r="41" customHeight="1" spans="1:256">
      <c r="A41" s="240"/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40"/>
      <c r="BP41" s="240"/>
      <c r="BQ41" s="240"/>
      <c r="BR41" s="240"/>
      <c r="BS41" s="240"/>
      <c r="BT41" s="240"/>
      <c r="BU41" s="240"/>
      <c r="BV41" s="240"/>
      <c r="BW41" s="240"/>
      <c r="BX41" s="240"/>
      <c r="BY41" s="240"/>
      <c r="BZ41" s="240"/>
      <c r="CA41" s="240"/>
      <c r="CB41" s="240"/>
      <c r="CC41" s="240"/>
      <c r="CD41" s="240"/>
      <c r="CE41" s="240"/>
      <c r="CF41" s="240"/>
      <c r="CG41" s="240"/>
      <c r="CH41" s="240"/>
      <c r="CI41" s="240"/>
      <c r="CJ41" s="240"/>
      <c r="CK41" s="240"/>
      <c r="CL41" s="240"/>
      <c r="CM41" s="240"/>
      <c r="CN41" s="240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0"/>
      <c r="DF41" s="240"/>
      <c r="DG41" s="240"/>
      <c r="DH41" s="240"/>
      <c r="DI41" s="240"/>
      <c r="DJ41" s="240"/>
      <c r="DK41" s="240"/>
      <c r="DL41" s="240"/>
      <c r="DM41" s="240"/>
      <c r="DN41" s="240"/>
      <c r="DO41" s="240"/>
      <c r="DP41" s="240"/>
      <c r="DQ41" s="240"/>
      <c r="DR41" s="240"/>
      <c r="DS41" s="240"/>
      <c r="DT41" s="240"/>
      <c r="DU41" s="240"/>
      <c r="DV41" s="240"/>
      <c r="DW41" s="240"/>
      <c r="DX41" s="240"/>
      <c r="DY41" s="240"/>
      <c r="DZ41" s="240"/>
      <c r="EA41" s="240"/>
      <c r="EB41" s="240"/>
      <c r="EC41" s="240"/>
      <c r="ED41" s="240"/>
      <c r="EE41" s="240"/>
      <c r="EF41" s="240"/>
      <c r="EG41" s="240"/>
      <c r="EH41" s="240"/>
      <c r="EI41" s="240"/>
      <c r="EJ41" s="240"/>
      <c r="EK41" s="240"/>
      <c r="EL41" s="240"/>
      <c r="EM41" s="240"/>
      <c r="EN41" s="240"/>
      <c r="EO41" s="240"/>
      <c r="EP41" s="240"/>
      <c r="EQ41" s="240"/>
      <c r="ER41" s="240"/>
      <c r="ES41" s="240"/>
      <c r="ET41" s="240"/>
      <c r="EU41" s="240"/>
      <c r="EV41" s="240"/>
      <c r="EW41" s="240"/>
      <c r="EX41" s="240"/>
      <c r="EY41" s="240"/>
      <c r="EZ41" s="240"/>
      <c r="FA41" s="240"/>
      <c r="FB41" s="240"/>
      <c r="FC41" s="240"/>
      <c r="FD41" s="240"/>
      <c r="FE41" s="240"/>
      <c r="FF41" s="240"/>
      <c r="FG41" s="240"/>
      <c r="FH41" s="240"/>
      <c r="FI41" s="240"/>
      <c r="FJ41" s="240"/>
      <c r="FK41" s="240"/>
      <c r="FL41" s="240"/>
      <c r="FM41" s="240"/>
      <c r="FN41" s="240"/>
      <c r="FO41" s="240"/>
      <c r="FP41" s="240"/>
      <c r="FQ41" s="240"/>
      <c r="FR41" s="240"/>
      <c r="FS41" s="240"/>
      <c r="FT41" s="240"/>
      <c r="FU41" s="240"/>
      <c r="FV41" s="240"/>
      <c r="FW41" s="240"/>
      <c r="FX41" s="240"/>
      <c r="FY41" s="240"/>
      <c r="FZ41" s="240"/>
      <c r="GA41" s="240"/>
      <c r="GB41" s="240"/>
      <c r="GC41" s="240"/>
      <c r="GD41" s="240"/>
      <c r="GE41" s="240"/>
      <c r="GF41" s="240"/>
      <c r="GG41" s="240"/>
      <c r="GH41" s="240"/>
      <c r="GI41" s="240"/>
      <c r="GJ41" s="240"/>
      <c r="GK41" s="240"/>
      <c r="GL41" s="240"/>
      <c r="GM41" s="240"/>
      <c r="GN41" s="240"/>
      <c r="GO41" s="240"/>
      <c r="GP41" s="240"/>
      <c r="GQ41" s="240"/>
      <c r="GR41" s="240"/>
      <c r="GS41" s="240"/>
      <c r="GT41" s="240"/>
      <c r="GU41" s="240"/>
      <c r="GV41" s="240"/>
      <c r="GW41" s="240"/>
      <c r="GX41" s="240"/>
      <c r="GY41" s="240"/>
      <c r="GZ41" s="240"/>
      <c r="HA41" s="240"/>
      <c r="HB41" s="240"/>
      <c r="HC41" s="240"/>
      <c r="HD41" s="240"/>
      <c r="HE41" s="240"/>
      <c r="HF41" s="240"/>
      <c r="HG41" s="240"/>
      <c r="HH41" s="240"/>
      <c r="HI41" s="240"/>
      <c r="HJ41" s="240"/>
      <c r="HK41" s="240"/>
      <c r="HL41" s="240"/>
      <c r="HM41" s="240"/>
      <c r="HN41" s="240"/>
      <c r="HO41" s="240"/>
      <c r="HP41" s="240"/>
      <c r="HQ41" s="240"/>
      <c r="HR41" s="240"/>
      <c r="HS41" s="240"/>
      <c r="HT41" s="240"/>
      <c r="HU41" s="240"/>
      <c r="HV41" s="240"/>
      <c r="HW41" s="240"/>
      <c r="HX41" s="240"/>
      <c r="HY41" s="240"/>
      <c r="HZ41" s="240"/>
      <c r="IA41" s="240"/>
      <c r="IB41" s="240"/>
      <c r="IC41" s="240"/>
      <c r="ID41" s="240"/>
      <c r="IE41" s="240"/>
      <c r="IF41" s="240"/>
      <c r="IG41" s="240"/>
      <c r="IH41" s="240"/>
      <c r="II41" s="240"/>
      <c r="IJ41" s="240"/>
      <c r="IK41" s="240"/>
      <c r="IL41" s="240"/>
      <c r="IM41" s="240"/>
      <c r="IN41" s="240"/>
      <c r="IO41" s="240"/>
      <c r="IP41" s="240"/>
      <c r="IQ41" s="240"/>
      <c r="IR41" s="240"/>
      <c r="IS41" s="240"/>
      <c r="IT41" s="240"/>
      <c r="IU41" s="240"/>
      <c r="IV41" s="240"/>
    </row>
    <row r="42" customHeight="1" spans="1:256">
      <c r="A42" s="240"/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0"/>
      <c r="BY42" s="240"/>
      <c r="BZ42" s="240"/>
      <c r="CA42" s="240"/>
      <c r="CB42" s="240"/>
      <c r="CC42" s="240"/>
      <c r="CD42" s="240"/>
      <c r="CE42" s="240"/>
      <c r="CF42" s="240"/>
      <c r="CG42" s="240"/>
      <c r="CH42" s="240"/>
      <c r="CI42" s="240"/>
      <c r="CJ42" s="240"/>
      <c r="CK42" s="240"/>
      <c r="CL42" s="240"/>
      <c r="CM42" s="240"/>
      <c r="CN42" s="240"/>
      <c r="CO42" s="240"/>
      <c r="CP42" s="240"/>
      <c r="CQ42" s="240"/>
      <c r="CR42" s="240"/>
      <c r="CS42" s="240"/>
      <c r="CT42" s="240"/>
      <c r="CU42" s="240"/>
      <c r="CV42" s="240"/>
      <c r="CW42" s="240"/>
      <c r="CX42" s="240"/>
      <c r="CY42" s="240"/>
      <c r="CZ42" s="240"/>
      <c r="DA42" s="240"/>
      <c r="DB42" s="240"/>
      <c r="DC42" s="240"/>
      <c r="DD42" s="240"/>
      <c r="DE42" s="240"/>
      <c r="DF42" s="240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40"/>
      <c r="DX42" s="240"/>
      <c r="DY42" s="240"/>
      <c r="DZ42" s="240"/>
      <c r="EA42" s="240"/>
      <c r="EB42" s="240"/>
      <c r="EC42" s="240"/>
      <c r="ED42" s="240"/>
      <c r="EE42" s="240"/>
      <c r="EF42" s="240"/>
      <c r="EG42" s="240"/>
      <c r="EH42" s="240"/>
      <c r="EI42" s="240"/>
      <c r="EJ42" s="240"/>
      <c r="EK42" s="240"/>
      <c r="EL42" s="240"/>
      <c r="EM42" s="240"/>
      <c r="EN42" s="240"/>
      <c r="EO42" s="240"/>
      <c r="EP42" s="240"/>
      <c r="EQ42" s="240"/>
      <c r="ER42" s="240"/>
      <c r="ES42" s="240"/>
      <c r="ET42" s="240"/>
      <c r="EU42" s="240"/>
      <c r="EV42" s="240"/>
      <c r="EW42" s="240"/>
      <c r="EX42" s="240"/>
      <c r="EY42" s="240"/>
      <c r="EZ42" s="240"/>
      <c r="FA42" s="240"/>
      <c r="FB42" s="240"/>
      <c r="FC42" s="240"/>
      <c r="FD42" s="240"/>
      <c r="FE42" s="240"/>
      <c r="FF42" s="240"/>
      <c r="FG42" s="240"/>
      <c r="FH42" s="240"/>
      <c r="FI42" s="240"/>
      <c r="FJ42" s="240"/>
      <c r="FK42" s="240"/>
      <c r="FL42" s="240"/>
      <c r="FM42" s="240"/>
      <c r="FN42" s="240"/>
      <c r="FO42" s="240"/>
      <c r="FP42" s="240"/>
      <c r="FQ42" s="240"/>
      <c r="FR42" s="240"/>
      <c r="FS42" s="240"/>
      <c r="FT42" s="240"/>
      <c r="FU42" s="240"/>
      <c r="FV42" s="240"/>
      <c r="FW42" s="240"/>
      <c r="FX42" s="240"/>
      <c r="FY42" s="240"/>
      <c r="FZ42" s="240"/>
      <c r="GA42" s="240"/>
      <c r="GB42" s="240"/>
      <c r="GC42" s="240"/>
      <c r="GD42" s="240"/>
      <c r="GE42" s="240"/>
      <c r="GF42" s="240"/>
      <c r="GG42" s="240"/>
      <c r="GH42" s="240"/>
      <c r="GI42" s="240"/>
      <c r="GJ42" s="240"/>
      <c r="GK42" s="240"/>
      <c r="GL42" s="240"/>
      <c r="GM42" s="240"/>
      <c r="GN42" s="240"/>
      <c r="GO42" s="240"/>
      <c r="GP42" s="240"/>
      <c r="GQ42" s="240"/>
      <c r="GR42" s="240"/>
      <c r="GS42" s="240"/>
      <c r="GT42" s="240"/>
      <c r="GU42" s="240"/>
      <c r="GV42" s="240"/>
      <c r="GW42" s="240"/>
      <c r="GX42" s="240"/>
      <c r="GY42" s="240"/>
      <c r="GZ42" s="240"/>
      <c r="HA42" s="240"/>
      <c r="HB42" s="240"/>
      <c r="HC42" s="240"/>
      <c r="HD42" s="240"/>
      <c r="HE42" s="240"/>
      <c r="HF42" s="240"/>
      <c r="HG42" s="240"/>
      <c r="HH42" s="240"/>
      <c r="HI42" s="240"/>
      <c r="HJ42" s="240"/>
      <c r="HK42" s="240"/>
      <c r="HL42" s="240"/>
      <c r="HM42" s="240"/>
      <c r="HN42" s="240"/>
      <c r="HO42" s="240"/>
      <c r="HP42" s="240"/>
      <c r="HQ42" s="240"/>
      <c r="HR42" s="240"/>
      <c r="HS42" s="240"/>
      <c r="HT42" s="240"/>
      <c r="HU42" s="240"/>
      <c r="HV42" s="240"/>
      <c r="HW42" s="240"/>
      <c r="HX42" s="240"/>
      <c r="HY42" s="240"/>
      <c r="HZ42" s="240"/>
      <c r="IA42" s="240"/>
      <c r="IB42" s="240"/>
      <c r="IC42" s="240"/>
      <c r="ID42" s="240"/>
      <c r="IE42" s="240"/>
      <c r="IF42" s="240"/>
      <c r="IG42" s="240"/>
      <c r="IH42" s="240"/>
      <c r="II42" s="240"/>
      <c r="IJ42" s="240"/>
      <c r="IK42" s="240"/>
      <c r="IL42" s="240"/>
      <c r="IM42" s="240"/>
      <c r="IN42" s="240"/>
      <c r="IO42" s="240"/>
      <c r="IP42" s="240"/>
      <c r="IQ42" s="240"/>
      <c r="IR42" s="240"/>
      <c r="IS42" s="240"/>
      <c r="IT42" s="240"/>
      <c r="IU42" s="240"/>
      <c r="IV42" s="240"/>
    </row>
    <row r="43" customHeight="1" spans="1:256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0"/>
      <c r="CU43" s="240"/>
      <c r="CV43" s="240"/>
      <c r="CW43" s="240"/>
      <c r="CX43" s="240"/>
      <c r="CY43" s="240"/>
      <c r="CZ43" s="240"/>
      <c r="DA43" s="240"/>
      <c r="DB43" s="240"/>
      <c r="DC43" s="240"/>
      <c r="DD43" s="240"/>
      <c r="DE43" s="240"/>
      <c r="DF43" s="240"/>
      <c r="DG43" s="240"/>
      <c r="DH43" s="240"/>
      <c r="DI43" s="240"/>
      <c r="DJ43" s="240"/>
      <c r="DK43" s="240"/>
      <c r="DL43" s="240"/>
      <c r="DM43" s="240"/>
      <c r="DN43" s="240"/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0"/>
      <c r="EU43" s="240"/>
      <c r="EV43" s="240"/>
      <c r="EW43" s="240"/>
      <c r="EX43" s="240"/>
      <c r="EY43" s="240"/>
      <c r="EZ43" s="240"/>
      <c r="FA43" s="240"/>
      <c r="FB43" s="240"/>
      <c r="FC43" s="240"/>
      <c r="FD43" s="240"/>
      <c r="FE43" s="240"/>
      <c r="FF43" s="240"/>
      <c r="FG43" s="240"/>
      <c r="FH43" s="240"/>
      <c r="FI43" s="240"/>
      <c r="FJ43" s="240"/>
      <c r="FK43" s="240"/>
      <c r="FL43" s="240"/>
      <c r="FM43" s="240"/>
      <c r="FN43" s="240"/>
      <c r="FO43" s="240"/>
      <c r="FP43" s="240"/>
      <c r="FQ43" s="240"/>
      <c r="FR43" s="240"/>
      <c r="FS43" s="240"/>
      <c r="FT43" s="240"/>
      <c r="FU43" s="240"/>
      <c r="FV43" s="240"/>
      <c r="FW43" s="240"/>
      <c r="FX43" s="240"/>
      <c r="FY43" s="240"/>
      <c r="FZ43" s="240"/>
      <c r="GA43" s="240"/>
      <c r="GB43" s="240"/>
      <c r="GC43" s="240"/>
      <c r="GD43" s="240"/>
      <c r="GE43" s="240"/>
      <c r="GF43" s="240"/>
      <c r="GG43" s="240"/>
      <c r="GH43" s="240"/>
      <c r="GI43" s="240"/>
      <c r="GJ43" s="240"/>
      <c r="GK43" s="240"/>
      <c r="GL43" s="240"/>
      <c r="GM43" s="240"/>
      <c r="GN43" s="240"/>
      <c r="GO43" s="240"/>
      <c r="GP43" s="240"/>
      <c r="GQ43" s="240"/>
      <c r="GR43" s="240"/>
      <c r="GS43" s="240"/>
      <c r="GT43" s="240"/>
      <c r="GU43" s="240"/>
      <c r="GV43" s="240"/>
      <c r="GW43" s="240"/>
      <c r="GX43" s="240"/>
      <c r="GY43" s="240"/>
      <c r="GZ43" s="240"/>
      <c r="HA43" s="240"/>
      <c r="HB43" s="240"/>
      <c r="HC43" s="240"/>
      <c r="HD43" s="240"/>
      <c r="HE43" s="240"/>
      <c r="HF43" s="240"/>
      <c r="HG43" s="240"/>
      <c r="HH43" s="240"/>
      <c r="HI43" s="240"/>
      <c r="HJ43" s="240"/>
      <c r="HK43" s="240"/>
      <c r="HL43" s="240"/>
      <c r="HM43" s="240"/>
      <c r="HN43" s="240"/>
      <c r="HO43" s="240"/>
      <c r="HP43" s="240"/>
      <c r="HQ43" s="240"/>
      <c r="HR43" s="240"/>
      <c r="HS43" s="240"/>
      <c r="HT43" s="240"/>
      <c r="HU43" s="240"/>
      <c r="HV43" s="240"/>
      <c r="HW43" s="240"/>
      <c r="HX43" s="240"/>
      <c r="HY43" s="240"/>
      <c r="HZ43" s="240"/>
      <c r="IA43" s="240"/>
      <c r="IB43" s="240"/>
      <c r="IC43" s="240"/>
      <c r="ID43" s="240"/>
      <c r="IE43" s="240"/>
      <c r="IF43" s="240"/>
      <c r="IG43" s="240"/>
      <c r="IH43" s="240"/>
      <c r="II43" s="240"/>
      <c r="IJ43" s="240"/>
      <c r="IK43" s="240"/>
      <c r="IL43" s="240"/>
      <c r="IM43" s="240"/>
      <c r="IN43" s="240"/>
      <c r="IO43" s="240"/>
      <c r="IP43" s="240"/>
      <c r="IQ43" s="240"/>
      <c r="IR43" s="240"/>
      <c r="IS43" s="240"/>
      <c r="IT43" s="240"/>
      <c r="IU43" s="240"/>
      <c r="IV43" s="240"/>
    </row>
    <row r="44" customHeight="1" spans="1:256">
      <c r="A44" s="240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0"/>
      <c r="AK44" s="240"/>
      <c r="AL44" s="240"/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0"/>
      <c r="BA44" s="240"/>
      <c r="BB44" s="240"/>
      <c r="BC44" s="240"/>
      <c r="BD44" s="240"/>
      <c r="BE44" s="240"/>
      <c r="BF44" s="240"/>
      <c r="BG44" s="240"/>
      <c r="BH44" s="240"/>
      <c r="BI44" s="240"/>
      <c r="BJ44" s="240"/>
      <c r="BK44" s="240"/>
      <c r="BL44" s="240"/>
      <c r="BM44" s="240"/>
      <c r="BN44" s="240"/>
      <c r="BO44" s="240"/>
      <c r="BP44" s="240"/>
      <c r="BQ44" s="240"/>
      <c r="BR44" s="240"/>
      <c r="BS44" s="240"/>
      <c r="BT44" s="240"/>
      <c r="BU44" s="240"/>
      <c r="BV44" s="240"/>
      <c r="BW44" s="240"/>
      <c r="BX44" s="240"/>
      <c r="BY44" s="240"/>
      <c r="BZ44" s="240"/>
      <c r="CA44" s="240"/>
      <c r="CB44" s="240"/>
      <c r="CC44" s="240"/>
      <c r="CD44" s="240"/>
      <c r="CE44" s="240"/>
      <c r="CF44" s="240"/>
      <c r="CG44" s="240"/>
      <c r="CH44" s="240"/>
      <c r="CI44" s="240"/>
      <c r="CJ44" s="240"/>
      <c r="CK44" s="240"/>
      <c r="CL44" s="240"/>
      <c r="CM44" s="240"/>
      <c r="CN44" s="240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0"/>
      <c r="DF44" s="240"/>
      <c r="DG44" s="240"/>
      <c r="DH44" s="240"/>
      <c r="DI44" s="240"/>
      <c r="DJ44" s="240"/>
      <c r="DK44" s="240"/>
      <c r="DL44" s="240"/>
      <c r="DM44" s="240"/>
      <c r="DN44" s="240"/>
      <c r="DO44" s="240"/>
      <c r="DP44" s="240"/>
      <c r="DQ44" s="240"/>
      <c r="DR44" s="240"/>
      <c r="DS44" s="240"/>
      <c r="DT44" s="240"/>
      <c r="DU44" s="240"/>
      <c r="DV44" s="240"/>
      <c r="DW44" s="240"/>
      <c r="DX44" s="240"/>
      <c r="DY44" s="240"/>
      <c r="DZ44" s="240"/>
      <c r="EA44" s="240"/>
      <c r="EB44" s="240"/>
      <c r="EC44" s="240"/>
      <c r="ED44" s="240"/>
      <c r="EE44" s="240"/>
      <c r="EF44" s="240"/>
      <c r="EG44" s="240"/>
      <c r="EH44" s="240"/>
      <c r="EI44" s="240"/>
      <c r="EJ44" s="240"/>
      <c r="EK44" s="240"/>
      <c r="EL44" s="240"/>
      <c r="EM44" s="240"/>
      <c r="EN44" s="240"/>
      <c r="EO44" s="240"/>
      <c r="EP44" s="240"/>
      <c r="EQ44" s="240"/>
      <c r="ER44" s="240"/>
      <c r="ES44" s="240"/>
      <c r="ET44" s="240"/>
      <c r="EU44" s="240"/>
      <c r="EV44" s="240"/>
      <c r="EW44" s="240"/>
      <c r="EX44" s="240"/>
      <c r="EY44" s="240"/>
      <c r="EZ44" s="240"/>
      <c r="FA44" s="240"/>
      <c r="FB44" s="240"/>
      <c r="FC44" s="240"/>
      <c r="FD44" s="240"/>
      <c r="FE44" s="240"/>
      <c r="FF44" s="240"/>
      <c r="FG44" s="240"/>
      <c r="FH44" s="240"/>
      <c r="FI44" s="240"/>
      <c r="FJ44" s="240"/>
      <c r="FK44" s="240"/>
      <c r="FL44" s="240"/>
      <c r="FM44" s="240"/>
      <c r="FN44" s="240"/>
      <c r="FO44" s="240"/>
      <c r="FP44" s="240"/>
      <c r="FQ44" s="240"/>
      <c r="FR44" s="240"/>
      <c r="FS44" s="240"/>
      <c r="FT44" s="240"/>
      <c r="FU44" s="240"/>
      <c r="FV44" s="240"/>
      <c r="FW44" s="240"/>
      <c r="FX44" s="240"/>
      <c r="FY44" s="240"/>
      <c r="FZ44" s="240"/>
      <c r="GA44" s="240"/>
      <c r="GB44" s="240"/>
      <c r="GC44" s="240"/>
      <c r="GD44" s="240"/>
      <c r="GE44" s="240"/>
      <c r="GF44" s="240"/>
      <c r="GG44" s="240"/>
      <c r="GH44" s="240"/>
      <c r="GI44" s="240"/>
      <c r="GJ44" s="240"/>
      <c r="GK44" s="240"/>
      <c r="GL44" s="240"/>
      <c r="GM44" s="240"/>
      <c r="GN44" s="240"/>
      <c r="GO44" s="240"/>
      <c r="GP44" s="240"/>
      <c r="GQ44" s="240"/>
      <c r="GR44" s="240"/>
      <c r="GS44" s="240"/>
      <c r="GT44" s="240"/>
      <c r="GU44" s="240"/>
      <c r="GV44" s="240"/>
      <c r="GW44" s="240"/>
      <c r="GX44" s="240"/>
      <c r="GY44" s="240"/>
      <c r="GZ44" s="240"/>
      <c r="HA44" s="240"/>
      <c r="HB44" s="240"/>
      <c r="HC44" s="240"/>
      <c r="HD44" s="240"/>
      <c r="HE44" s="240"/>
      <c r="HF44" s="240"/>
      <c r="HG44" s="240"/>
      <c r="HH44" s="240"/>
      <c r="HI44" s="240"/>
      <c r="HJ44" s="240"/>
      <c r="HK44" s="240"/>
      <c r="HL44" s="240"/>
      <c r="HM44" s="240"/>
      <c r="HN44" s="240"/>
      <c r="HO44" s="240"/>
      <c r="HP44" s="240"/>
      <c r="HQ44" s="240"/>
      <c r="HR44" s="240"/>
      <c r="HS44" s="240"/>
      <c r="HT44" s="240"/>
      <c r="HU44" s="240"/>
      <c r="HV44" s="240"/>
      <c r="HW44" s="240"/>
      <c r="HX44" s="240"/>
      <c r="HY44" s="240"/>
      <c r="HZ44" s="240"/>
      <c r="IA44" s="240"/>
      <c r="IB44" s="240"/>
      <c r="IC44" s="240"/>
      <c r="ID44" s="240"/>
      <c r="IE44" s="240"/>
      <c r="IF44" s="240"/>
      <c r="IG44" s="240"/>
      <c r="IH44" s="240"/>
      <c r="II44" s="240"/>
      <c r="IJ44" s="240"/>
      <c r="IK44" s="240"/>
      <c r="IL44" s="240"/>
      <c r="IM44" s="240"/>
      <c r="IN44" s="240"/>
      <c r="IO44" s="240"/>
      <c r="IP44" s="240"/>
      <c r="IQ44" s="240"/>
      <c r="IR44" s="240"/>
      <c r="IS44" s="240"/>
      <c r="IT44" s="240"/>
      <c r="IU44" s="240"/>
      <c r="IV44" s="240"/>
    </row>
    <row r="45" customHeight="1" spans="1:256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/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240"/>
      <c r="CP45" s="240"/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0"/>
      <c r="DF45" s="240"/>
      <c r="DG45" s="240"/>
      <c r="DH45" s="240"/>
      <c r="DI45" s="240"/>
      <c r="DJ45" s="240"/>
      <c r="DK45" s="240"/>
      <c r="DL45" s="240"/>
      <c r="DM45" s="240"/>
      <c r="DN45" s="240"/>
      <c r="DO45" s="240"/>
      <c r="DP45" s="240"/>
      <c r="DQ45" s="240"/>
      <c r="DR45" s="240"/>
      <c r="DS45" s="240"/>
      <c r="DT45" s="240"/>
      <c r="DU45" s="240"/>
      <c r="DV45" s="240"/>
      <c r="DW45" s="240"/>
      <c r="DX45" s="240"/>
      <c r="DY45" s="240"/>
      <c r="DZ45" s="240"/>
      <c r="EA45" s="240"/>
      <c r="EB45" s="240"/>
      <c r="EC45" s="240"/>
      <c r="ED45" s="240"/>
      <c r="EE45" s="240"/>
      <c r="EF45" s="240"/>
      <c r="EG45" s="240"/>
      <c r="EH45" s="240"/>
      <c r="EI45" s="240"/>
      <c r="EJ45" s="240"/>
      <c r="EK45" s="240"/>
      <c r="EL45" s="240"/>
      <c r="EM45" s="240"/>
      <c r="EN45" s="240"/>
      <c r="EO45" s="240"/>
      <c r="EP45" s="240"/>
      <c r="EQ45" s="240"/>
      <c r="ER45" s="240"/>
      <c r="ES45" s="240"/>
      <c r="ET45" s="240"/>
      <c r="EU45" s="240"/>
      <c r="EV45" s="240"/>
      <c r="EW45" s="240"/>
      <c r="EX45" s="240"/>
      <c r="EY45" s="240"/>
      <c r="EZ45" s="240"/>
      <c r="FA45" s="240"/>
      <c r="FB45" s="240"/>
      <c r="FC45" s="240"/>
      <c r="FD45" s="240"/>
      <c r="FE45" s="240"/>
      <c r="FF45" s="240"/>
      <c r="FG45" s="240"/>
      <c r="FH45" s="240"/>
      <c r="FI45" s="240"/>
      <c r="FJ45" s="240"/>
      <c r="FK45" s="240"/>
      <c r="FL45" s="240"/>
      <c r="FM45" s="240"/>
      <c r="FN45" s="240"/>
      <c r="FO45" s="240"/>
      <c r="FP45" s="240"/>
      <c r="FQ45" s="240"/>
      <c r="FR45" s="240"/>
      <c r="FS45" s="240"/>
      <c r="FT45" s="240"/>
      <c r="FU45" s="240"/>
      <c r="FV45" s="240"/>
      <c r="FW45" s="240"/>
      <c r="FX45" s="240"/>
      <c r="FY45" s="240"/>
      <c r="FZ45" s="240"/>
      <c r="GA45" s="240"/>
      <c r="GB45" s="240"/>
      <c r="GC45" s="240"/>
      <c r="GD45" s="240"/>
      <c r="GE45" s="240"/>
      <c r="GF45" s="240"/>
      <c r="GG45" s="240"/>
      <c r="GH45" s="240"/>
      <c r="GI45" s="240"/>
      <c r="GJ45" s="240"/>
      <c r="GK45" s="240"/>
      <c r="GL45" s="240"/>
      <c r="GM45" s="240"/>
      <c r="GN45" s="240"/>
      <c r="GO45" s="240"/>
      <c r="GP45" s="240"/>
      <c r="GQ45" s="240"/>
      <c r="GR45" s="240"/>
      <c r="GS45" s="240"/>
      <c r="GT45" s="240"/>
      <c r="GU45" s="240"/>
      <c r="GV45" s="240"/>
      <c r="GW45" s="240"/>
      <c r="GX45" s="240"/>
      <c r="GY45" s="240"/>
      <c r="GZ45" s="240"/>
      <c r="HA45" s="240"/>
      <c r="HB45" s="240"/>
      <c r="HC45" s="240"/>
      <c r="HD45" s="240"/>
      <c r="HE45" s="240"/>
      <c r="HF45" s="240"/>
      <c r="HG45" s="240"/>
      <c r="HH45" s="240"/>
      <c r="HI45" s="240"/>
      <c r="HJ45" s="240"/>
      <c r="HK45" s="240"/>
      <c r="HL45" s="240"/>
      <c r="HM45" s="240"/>
      <c r="HN45" s="240"/>
      <c r="HO45" s="240"/>
      <c r="HP45" s="240"/>
      <c r="HQ45" s="240"/>
      <c r="HR45" s="240"/>
      <c r="HS45" s="240"/>
      <c r="HT45" s="240"/>
      <c r="HU45" s="240"/>
      <c r="HV45" s="240"/>
      <c r="HW45" s="240"/>
      <c r="HX45" s="240"/>
      <c r="HY45" s="240"/>
      <c r="HZ45" s="240"/>
      <c r="IA45" s="240"/>
      <c r="IB45" s="240"/>
      <c r="IC45" s="240"/>
      <c r="ID45" s="240"/>
      <c r="IE45" s="240"/>
      <c r="IF45" s="240"/>
      <c r="IG45" s="240"/>
      <c r="IH45" s="240"/>
      <c r="II45" s="240"/>
      <c r="IJ45" s="240"/>
      <c r="IK45" s="240"/>
      <c r="IL45" s="240"/>
      <c r="IM45" s="240"/>
      <c r="IN45" s="240"/>
      <c r="IO45" s="240"/>
      <c r="IP45" s="240"/>
      <c r="IQ45" s="240"/>
      <c r="IR45" s="240"/>
      <c r="IS45" s="240"/>
      <c r="IT45" s="240"/>
      <c r="IU45" s="240"/>
      <c r="IV45" s="240"/>
    </row>
    <row r="46" customHeight="1" spans="1:256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  <c r="BS46" s="240"/>
      <c r="BT46" s="240"/>
      <c r="BU46" s="240"/>
      <c r="BV46" s="240"/>
      <c r="BW46" s="240"/>
      <c r="BX46" s="240"/>
      <c r="BY46" s="240"/>
      <c r="BZ46" s="240"/>
      <c r="CA46" s="240"/>
      <c r="CB46" s="240"/>
      <c r="CC46" s="240"/>
      <c r="CD46" s="240"/>
      <c r="CE46" s="240"/>
      <c r="CF46" s="240"/>
      <c r="CG46" s="240"/>
      <c r="CH46" s="240"/>
      <c r="CI46" s="240"/>
      <c r="CJ46" s="240"/>
      <c r="CK46" s="240"/>
      <c r="CL46" s="240"/>
      <c r="CM46" s="240"/>
      <c r="CN46" s="240"/>
      <c r="CO46" s="240"/>
      <c r="CP46" s="240"/>
      <c r="CQ46" s="240"/>
      <c r="CR46" s="240"/>
      <c r="CS46" s="240"/>
      <c r="CT46" s="240"/>
      <c r="CU46" s="240"/>
      <c r="CV46" s="240"/>
      <c r="CW46" s="240"/>
      <c r="CX46" s="240"/>
      <c r="CY46" s="240"/>
      <c r="CZ46" s="240"/>
      <c r="DA46" s="240"/>
      <c r="DB46" s="240"/>
      <c r="DC46" s="240"/>
      <c r="DD46" s="240"/>
      <c r="DE46" s="240"/>
      <c r="DF46" s="240"/>
      <c r="DG46" s="240"/>
      <c r="DH46" s="240"/>
      <c r="DI46" s="240"/>
      <c r="DJ46" s="240"/>
      <c r="DK46" s="240"/>
      <c r="DL46" s="240"/>
      <c r="DM46" s="240"/>
      <c r="DN46" s="240"/>
      <c r="DO46" s="240"/>
      <c r="DP46" s="240"/>
      <c r="DQ46" s="240"/>
      <c r="DR46" s="240"/>
      <c r="DS46" s="240"/>
      <c r="DT46" s="240"/>
      <c r="DU46" s="240"/>
      <c r="DV46" s="240"/>
      <c r="DW46" s="240"/>
      <c r="DX46" s="240"/>
      <c r="DY46" s="240"/>
      <c r="DZ46" s="240"/>
      <c r="EA46" s="240"/>
      <c r="EB46" s="240"/>
      <c r="EC46" s="240"/>
      <c r="ED46" s="240"/>
      <c r="EE46" s="240"/>
      <c r="EF46" s="240"/>
      <c r="EG46" s="240"/>
      <c r="EH46" s="240"/>
      <c r="EI46" s="240"/>
      <c r="EJ46" s="240"/>
      <c r="EK46" s="240"/>
      <c r="EL46" s="240"/>
      <c r="EM46" s="240"/>
      <c r="EN46" s="240"/>
      <c r="EO46" s="240"/>
      <c r="EP46" s="240"/>
      <c r="EQ46" s="240"/>
      <c r="ER46" s="240"/>
      <c r="ES46" s="240"/>
      <c r="ET46" s="240"/>
      <c r="EU46" s="240"/>
      <c r="EV46" s="240"/>
      <c r="EW46" s="240"/>
      <c r="EX46" s="240"/>
      <c r="EY46" s="240"/>
      <c r="EZ46" s="240"/>
      <c r="FA46" s="240"/>
      <c r="FB46" s="240"/>
      <c r="FC46" s="240"/>
      <c r="FD46" s="240"/>
      <c r="FE46" s="240"/>
      <c r="FF46" s="240"/>
      <c r="FG46" s="240"/>
      <c r="FH46" s="240"/>
      <c r="FI46" s="240"/>
      <c r="FJ46" s="240"/>
      <c r="FK46" s="240"/>
      <c r="FL46" s="240"/>
      <c r="FM46" s="240"/>
      <c r="FN46" s="240"/>
      <c r="FO46" s="240"/>
      <c r="FP46" s="240"/>
      <c r="FQ46" s="240"/>
      <c r="FR46" s="240"/>
      <c r="FS46" s="240"/>
      <c r="FT46" s="240"/>
      <c r="FU46" s="240"/>
      <c r="FV46" s="240"/>
      <c r="FW46" s="240"/>
      <c r="FX46" s="240"/>
      <c r="FY46" s="240"/>
      <c r="FZ46" s="240"/>
      <c r="GA46" s="240"/>
      <c r="GB46" s="240"/>
      <c r="GC46" s="240"/>
      <c r="GD46" s="240"/>
      <c r="GE46" s="240"/>
      <c r="GF46" s="240"/>
      <c r="GG46" s="240"/>
      <c r="GH46" s="240"/>
      <c r="GI46" s="240"/>
      <c r="GJ46" s="240"/>
      <c r="GK46" s="240"/>
      <c r="GL46" s="240"/>
      <c r="GM46" s="240"/>
      <c r="GN46" s="240"/>
      <c r="GO46" s="240"/>
      <c r="GP46" s="240"/>
      <c r="GQ46" s="240"/>
      <c r="GR46" s="240"/>
      <c r="GS46" s="240"/>
      <c r="GT46" s="240"/>
      <c r="GU46" s="240"/>
      <c r="GV46" s="240"/>
      <c r="GW46" s="240"/>
      <c r="GX46" s="240"/>
      <c r="GY46" s="240"/>
      <c r="GZ46" s="240"/>
      <c r="HA46" s="240"/>
      <c r="HB46" s="240"/>
      <c r="HC46" s="240"/>
      <c r="HD46" s="240"/>
      <c r="HE46" s="240"/>
      <c r="HF46" s="240"/>
      <c r="HG46" s="240"/>
      <c r="HH46" s="240"/>
      <c r="HI46" s="240"/>
      <c r="HJ46" s="240"/>
      <c r="HK46" s="240"/>
      <c r="HL46" s="240"/>
      <c r="HM46" s="240"/>
      <c r="HN46" s="240"/>
      <c r="HO46" s="240"/>
      <c r="HP46" s="240"/>
      <c r="HQ46" s="240"/>
      <c r="HR46" s="240"/>
      <c r="HS46" s="240"/>
      <c r="HT46" s="240"/>
      <c r="HU46" s="240"/>
      <c r="HV46" s="240"/>
      <c r="HW46" s="240"/>
      <c r="HX46" s="240"/>
      <c r="HY46" s="240"/>
      <c r="HZ46" s="240"/>
      <c r="IA46" s="240"/>
      <c r="IB46" s="240"/>
      <c r="IC46" s="240"/>
      <c r="ID46" s="240"/>
      <c r="IE46" s="240"/>
      <c r="IF46" s="240"/>
      <c r="IG46" s="240"/>
      <c r="IH46" s="240"/>
      <c r="II46" s="240"/>
      <c r="IJ46" s="240"/>
      <c r="IK46" s="240"/>
      <c r="IL46" s="240"/>
      <c r="IM46" s="240"/>
      <c r="IN46" s="240"/>
      <c r="IO46" s="240"/>
      <c r="IP46" s="240"/>
      <c r="IQ46" s="240"/>
      <c r="IR46" s="240"/>
      <c r="IS46" s="240"/>
      <c r="IT46" s="240"/>
      <c r="IU46" s="240"/>
      <c r="IV46" s="240"/>
    </row>
    <row r="47" customHeight="1" spans="1:256">
      <c r="A47" s="240"/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0"/>
      <c r="BR47" s="240"/>
      <c r="BS47" s="240"/>
      <c r="BT47" s="240"/>
      <c r="BU47" s="240"/>
      <c r="BV47" s="240"/>
      <c r="BW47" s="240"/>
      <c r="BX47" s="240"/>
      <c r="BY47" s="240"/>
      <c r="BZ47" s="240"/>
      <c r="CA47" s="240"/>
      <c r="CB47" s="240"/>
      <c r="CC47" s="240"/>
      <c r="CD47" s="240"/>
      <c r="CE47" s="240"/>
      <c r="CF47" s="240"/>
      <c r="CG47" s="240"/>
      <c r="CH47" s="240"/>
      <c r="CI47" s="240"/>
      <c r="CJ47" s="240"/>
      <c r="CK47" s="240"/>
      <c r="CL47" s="240"/>
      <c r="CM47" s="240"/>
      <c r="CN47" s="240"/>
      <c r="CO47" s="240"/>
      <c r="CP47" s="240"/>
      <c r="CQ47" s="240"/>
      <c r="CR47" s="240"/>
      <c r="CS47" s="240"/>
      <c r="CT47" s="240"/>
      <c r="CU47" s="240"/>
      <c r="CV47" s="240"/>
      <c r="CW47" s="240"/>
      <c r="CX47" s="240"/>
      <c r="CY47" s="240"/>
      <c r="CZ47" s="240"/>
      <c r="DA47" s="240"/>
      <c r="DB47" s="240"/>
      <c r="DC47" s="240"/>
      <c r="DD47" s="240"/>
      <c r="DE47" s="240"/>
      <c r="DF47" s="240"/>
      <c r="DG47" s="240"/>
      <c r="DH47" s="240"/>
      <c r="DI47" s="240"/>
      <c r="DJ47" s="240"/>
      <c r="DK47" s="240"/>
      <c r="DL47" s="240"/>
      <c r="DM47" s="240"/>
      <c r="DN47" s="240"/>
      <c r="DO47" s="240"/>
      <c r="DP47" s="240"/>
      <c r="DQ47" s="240"/>
      <c r="DR47" s="240"/>
      <c r="DS47" s="240"/>
      <c r="DT47" s="240"/>
      <c r="DU47" s="240"/>
      <c r="DV47" s="240"/>
      <c r="DW47" s="240"/>
      <c r="DX47" s="240"/>
      <c r="DY47" s="240"/>
      <c r="DZ47" s="240"/>
      <c r="EA47" s="240"/>
      <c r="EB47" s="240"/>
      <c r="EC47" s="240"/>
      <c r="ED47" s="240"/>
      <c r="EE47" s="240"/>
      <c r="EF47" s="240"/>
      <c r="EG47" s="240"/>
      <c r="EH47" s="240"/>
      <c r="EI47" s="240"/>
      <c r="EJ47" s="240"/>
      <c r="EK47" s="240"/>
      <c r="EL47" s="240"/>
      <c r="EM47" s="240"/>
      <c r="EN47" s="240"/>
      <c r="EO47" s="240"/>
      <c r="EP47" s="240"/>
      <c r="EQ47" s="240"/>
      <c r="ER47" s="240"/>
      <c r="ES47" s="240"/>
      <c r="ET47" s="240"/>
      <c r="EU47" s="240"/>
      <c r="EV47" s="240"/>
      <c r="EW47" s="240"/>
      <c r="EX47" s="240"/>
      <c r="EY47" s="240"/>
      <c r="EZ47" s="240"/>
      <c r="FA47" s="240"/>
      <c r="FB47" s="240"/>
      <c r="FC47" s="240"/>
      <c r="FD47" s="240"/>
      <c r="FE47" s="240"/>
      <c r="FF47" s="240"/>
      <c r="FG47" s="240"/>
      <c r="FH47" s="240"/>
      <c r="FI47" s="240"/>
      <c r="FJ47" s="240"/>
      <c r="FK47" s="240"/>
      <c r="FL47" s="240"/>
      <c r="FM47" s="240"/>
      <c r="FN47" s="240"/>
      <c r="FO47" s="240"/>
      <c r="FP47" s="240"/>
      <c r="FQ47" s="240"/>
      <c r="FR47" s="240"/>
      <c r="FS47" s="240"/>
      <c r="FT47" s="240"/>
      <c r="FU47" s="240"/>
      <c r="FV47" s="240"/>
      <c r="FW47" s="240"/>
      <c r="FX47" s="240"/>
      <c r="FY47" s="240"/>
      <c r="FZ47" s="240"/>
      <c r="GA47" s="240"/>
      <c r="GB47" s="240"/>
      <c r="GC47" s="240"/>
      <c r="GD47" s="240"/>
      <c r="GE47" s="240"/>
      <c r="GF47" s="240"/>
      <c r="GG47" s="240"/>
      <c r="GH47" s="240"/>
      <c r="GI47" s="240"/>
      <c r="GJ47" s="240"/>
      <c r="GK47" s="240"/>
      <c r="GL47" s="240"/>
      <c r="GM47" s="240"/>
      <c r="GN47" s="240"/>
      <c r="GO47" s="240"/>
      <c r="GP47" s="240"/>
      <c r="GQ47" s="240"/>
      <c r="GR47" s="240"/>
      <c r="GS47" s="240"/>
      <c r="GT47" s="240"/>
      <c r="GU47" s="240"/>
      <c r="GV47" s="240"/>
      <c r="GW47" s="240"/>
      <c r="GX47" s="240"/>
      <c r="GY47" s="240"/>
      <c r="GZ47" s="240"/>
      <c r="HA47" s="240"/>
      <c r="HB47" s="240"/>
      <c r="HC47" s="240"/>
      <c r="HD47" s="240"/>
      <c r="HE47" s="240"/>
      <c r="HF47" s="240"/>
      <c r="HG47" s="240"/>
      <c r="HH47" s="240"/>
      <c r="HI47" s="240"/>
      <c r="HJ47" s="240"/>
      <c r="HK47" s="240"/>
      <c r="HL47" s="240"/>
      <c r="HM47" s="240"/>
      <c r="HN47" s="240"/>
      <c r="HO47" s="240"/>
      <c r="HP47" s="240"/>
      <c r="HQ47" s="240"/>
      <c r="HR47" s="240"/>
      <c r="HS47" s="240"/>
      <c r="HT47" s="240"/>
      <c r="HU47" s="240"/>
      <c r="HV47" s="240"/>
      <c r="HW47" s="240"/>
      <c r="HX47" s="240"/>
      <c r="HY47" s="240"/>
      <c r="HZ47" s="240"/>
      <c r="IA47" s="240"/>
      <c r="IB47" s="240"/>
      <c r="IC47" s="240"/>
      <c r="ID47" s="240"/>
      <c r="IE47" s="240"/>
      <c r="IF47" s="240"/>
      <c r="IG47" s="240"/>
      <c r="IH47" s="240"/>
      <c r="II47" s="240"/>
      <c r="IJ47" s="240"/>
      <c r="IK47" s="240"/>
      <c r="IL47" s="240"/>
      <c r="IM47" s="240"/>
      <c r="IN47" s="240"/>
      <c r="IO47" s="240"/>
      <c r="IP47" s="240"/>
      <c r="IQ47" s="240"/>
      <c r="IR47" s="240"/>
      <c r="IS47" s="240"/>
      <c r="IT47" s="240"/>
      <c r="IU47" s="240"/>
      <c r="IV47" s="240"/>
    </row>
    <row r="48" customHeight="1" spans="1:256">
      <c r="A48" s="240"/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  <c r="BS48" s="240"/>
      <c r="BT48" s="240"/>
      <c r="BU48" s="240"/>
      <c r="BV48" s="240"/>
      <c r="BW48" s="240"/>
      <c r="BX48" s="240"/>
      <c r="BY48" s="240"/>
      <c r="BZ48" s="240"/>
      <c r="CA48" s="240"/>
      <c r="CB48" s="240"/>
      <c r="CC48" s="240"/>
      <c r="CD48" s="240"/>
      <c r="CE48" s="240"/>
      <c r="CF48" s="240"/>
      <c r="CG48" s="240"/>
      <c r="CH48" s="240"/>
      <c r="CI48" s="240"/>
      <c r="CJ48" s="240"/>
      <c r="CK48" s="240"/>
      <c r="CL48" s="240"/>
      <c r="CM48" s="240"/>
      <c r="CN48" s="240"/>
      <c r="CO48" s="240"/>
      <c r="CP48" s="240"/>
      <c r="CQ48" s="240"/>
      <c r="CR48" s="240"/>
      <c r="CS48" s="240"/>
      <c r="CT48" s="240"/>
      <c r="CU48" s="240"/>
      <c r="CV48" s="240"/>
      <c r="CW48" s="240"/>
      <c r="CX48" s="240"/>
      <c r="CY48" s="240"/>
      <c r="CZ48" s="240"/>
      <c r="DA48" s="240"/>
      <c r="DB48" s="240"/>
      <c r="DC48" s="240"/>
      <c r="DD48" s="240"/>
      <c r="DE48" s="240"/>
      <c r="DF48" s="240"/>
      <c r="DG48" s="240"/>
      <c r="DH48" s="240"/>
      <c r="DI48" s="240"/>
      <c r="DJ48" s="240"/>
      <c r="DK48" s="240"/>
      <c r="DL48" s="240"/>
      <c r="DM48" s="240"/>
      <c r="DN48" s="240"/>
      <c r="DO48" s="240"/>
      <c r="DP48" s="240"/>
      <c r="DQ48" s="240"/>
      <c r="DR48" s="240"/>
      <c r="DS48" s="240"/>
      <c r="DT48" s="240"/>
      <c r="DU48" s="240"/>
      <c r="DV48" s="240"/>
      <c r="DW48" s="240"/>
      <c r="DX48" s="240"/>
      <c r="DY48" s="240"/>
      <c r="DZ48" s="240"/>
      <c r="EA48" s="240"/>
      <c r="EB48" s="240"/>
      <c r="EC48" s="240"/>
      <c r="ED48" s="240"/>
      <c r="EE48" s="240"/>
      <c r="EF48" s="240"/>
      <c r="EG48" s="240"/>
      <c r="EH48" s="240"/>
      <c r="EI48" s="240"/>
      <c r="EJ48" s="240"/>
      <c r="EK48" s="240"/>
      <c r="EL48" s="240"/>
      <c r="EM48" s="240"/>
      <c r="EN48" s="240"/>
      <c r="EO48" s="240"/>
      <c r="EP48" s="240"/>
      <c r="EQ48" s="240"/>
      <c r="ER48" s="240"/>
      <c r="ES48" s="240"/>
      <c r="ET48" s="240"/>
      <c r="EU48" s="240"/>
      <c r="EV48" s="240"/>
      <c r="EW48" s="240"/>
      <c r="EX48" s="240"/>
      <c r="EY48" s="240"/>
      <c r="EZ48" s="240"/>
      <c r="FA48" s="240"/>
      <c r="FB48" s="240"/>
      <c r="FC48" s="240"/>
      <c r="FD48" s="240"/>
      <c r="FE48" s="240"/>
      <c r="FF48" s="240"/>
      <c r="FG48" s="240"/>
      <c r="FH48" s="240"/>
      <c r="FI48" s="240"/>
      <c r="FJ48" s="240"/>
      <c r="FK48" s="240"/>
      <c r="FL48" s="240"/>
      <c r="FM48" s="240"/>
      <c r="FN48" s="240"/>
      <c r="FO48" s="240"/>
      <c r="FP48" s="240"/>
      <c r="FQ48" s="240"/>
      <c r="FR48" s="240"/>
      <c r="FS48" s="240"/>
      <c r="FT48" s="240"/>
      <c r="FU48" s="240"/>
      <c r="FV48" s="240"/>
      <c r="FW48" s="240"/>
      <c r="FX48" s="240"/>
      <c r="FY48" s="240"/>
      <c r="FZ48" s="240"/>
      <c r="GA48" s="240"/>
      <c r="GB48" s="240"/>
      <c r="GC48" s="240"/>
      <c r="GD48" s="240"/>
      <c r="GE48" s="240"/>
      <c r="GF48" s="240"/>
      <c r="GG48" s="240"/>
      <c r="GH48" s="240"/>
      <c r="GI48" s="240"/>
      <c r="GJ48" s="240"/>
      <c r="GK48" s="240"/>
      <c r="GL48" s="240"/>
      <c r="GM48" s="240"/>
      <c r="GN48" s="240"/>
      <c r="GO48" s="240"/>
      <c r="GP48" s="240"/>
      <c r="GQ48" s="240"/>
      <c r="GR48" s="240"/>
      <c r="GS48" s="240"/>
      <c r="GT48" s="240"/>
      <c r="GU48" s="240"/>
      <c r="GV48" s="240"/>
      <c r="GW48" s="240"/>
      <c r="GX48" s="240"/>
      <c r="GY48" s="240"/>
      <c r="GZ48" s="240"/>
      <c r="HA48" s="240"/>
      <c r="HB48" s="240"/>
      <c r="HC48" s="240"/>
      <c r="HD48" s="240"/>
      <c r="HE48" s="240"/>
      <c r="HF48" s="240"/>
      <c r="HG48" s="240"/>
      <c r="HH48" s="240"/>
      <c r="HI48" s="240"/>
      <c r="HJ48" s="240"/>
      <c r="HK48" s="240"/>
      <c r="HL48" s="240"/>
      <c r="HM48" s="240"/>
      <c r="HN48" s="240"/>
      <c r="HO48" s="240"/>
      <c r="HP48" s="240"/>
      <c r="HQ48" s="240"/>
      <c r="HR48" s="240"/>
      <c r="HS48" s="240"/>
      <c r="HT48" s="240"/>
      <c r="HU48" s="240"/>
      <c r="HV48" s="240"/>
      <c r="HW48" s="240"/>
      <c r="HX48" s="240"/>
      <c r="HY48" s="240"/>
      <c r="HZ48" s="240"/>
      <c r="IA48" s="240"/>
      <c r="IB48" s="240"/>
      <c r="IC48" s="240"/>
      <c r="ID48" s="240"/>
      <c r="IE48" s="240"/>
      <c r="IF48" s="240"/>
      <c r="IG48" s="240"/>
      <c r="IH48" s="240"/>
      <c r="II48" s="240"/>
      <c r="IJ48" s="240"/>
      <c r="IK48" s="240"/>
      <c r="IL48" s="240"/>
      <c r="IM48" s="240"/>
      <c r="IN48" s="240"/>
      <c r="IO48" s="240"/>
      <c r="IP48" s="240"/>
      <c r="IQ48" s="240"/>
      <c r="IR48" s="240"/>
      <c r="IS48" s="240"/>
      <c r="IT48" s="240"/>
      <c r="IU48" s="240"/>
      <c r="IV48" s="240"/>
    </row>
    <row r="49" customHeight="1" spans="1:256">
      <c r="A49" s="240"/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0"/>
      <c r="BQ49" s="240"/>
      <c r="BR49" s="240"/>
      <c r="BS49" s="240"/>
      <c r="BT49" s="240"/>
      <c r="BU49" s="240"/>
      <c r="BV49" s="240"/>
      <c r="BW49" s="240"/>
      <c r="BX49" s="240"/>
      <c r="BY49" s="240"/>
      <c r="BZ49" s="240"/>
      <c r="CA49" s="240"/>
      <c r="CB49" s="240"/>
      <c r="CC49" s="240"/>
      <c r="CD49" s="240"/>
      <c r="CE49" s="240"/>
      <c r="CF49" s="240"/>
      <c r="CG49" s="240"/>
      <c r="CH49" s="240"/>
      <c r="CI49" s="240"/>
      <c r="CJ49" s="240"/>
      <c r="CK49" s="240"/>
      <c r="CL49" s="240"/>
      <c r="CM49" s="240"/>
      <c r="CN49" s="240"/>
      <c r="CO49" s="240"/>
      <c r="CP49" s="240"/>
      <c r="CQ49" s="240"/>
      <c r="CR49" s="240"/>
      <c r="CS49" s="240"/>
      <c r="CT49" s="240"/>
      <c r="CU49" s="240"/>
      <c r="CV49" s="240"/>
      <c r="CW49" s="240"/>
      <c r="CX49" s="240"/>
      <c r="CY49" s="240"/>
      <c r="CZ49" s="240"/>
      <c r="DA49" s="240"/>
      <c r="DB49" s="240"/>
      <c r="DC49" s="240"/>
      <c r="DD49" s="240"/>
      <c r="DE49" s="240"/>
      <c r="DF49" s="240"/>
      <c r="DG49" s="240"/>
      <c r="DH49" s="240"/>
      <c r="DI49" s="240"/>
      <c r="DJ49" s="240"/>
      <c r="DK49" s="240"/>
      <c r="DL49" s="240"/>
      <c r="DM49" s="240"/>
      <c r="DN49" s="240"/>
      <c r="DO49" s="240"/>
      <c r="DP49" s="240"/>
      <c r="DQ49" s="240"/>
      <c r="DR49" s="240"/>
      <c r="DS49" s="240"/>
      <c r="DT49" s="240"/>
      <c r="DU49" s="240"/>
      <c r="DV49" s="240"/>
      <c r="DW49" s="240"/>
      <c r="DX49" s="240"/>
      <c r="DY49" s="240"/>
      <c r="DZ49" s="240"/>
      <c r="EA49" s="240"/>
      <c r="EB49" s="240"/>
      <c r="EC49" s="240"/>
      <c r="ED49" s="240"/>
      <c r="EE49" s="240"/>
      <c r="EF49" s="240"/>
      <c r="EG49" s="240"/>
      <c r="EH49" s="240"/>
      <c r="EI49" s="240"/>
      <c r="EJ49" s="240"/>
      <c r="EK49" s="240"/>
      <c r="EL49" s="240"/>
      <c r="EM49" s="240"/>
      <c r="EN49" s="240"/>
      <c r="EO49" s="240"/>
      <c r="EP49" s="240"/>
      <c r="EQ49" s="240"/>
      <c r="ER49" s="240"/>
      <c r="ES49" s="240"/>
      <c r="ET49" s="240"/>
      <c r="EU49" s="240"/>
      <c r="EV49" s="240"/>
      <c r="EW49" s="240"/>
      <c r="EX49" s="240"/>
      <c r="EY49" s="240"/>
      <c r="EZ49" s="240"/>
      <c r="FA49" s="240"/>
      <c r="FB49" s="240"/>
      <c r="FC49" s="240"/>
      <c r="FD49" s="240"/>
      <c r="FE49" s="240"/>
      <c r="FF49" s="240"/>
      <c r="FG49" s="240"/>
      <c r="FH49" s="240"/>
      <c r="FI49" s="240"/>
      <c r="FJ49" s="240"/>
      <c r="FK49" s="240"/>
      <c r="FL49" s="240"/>
      <c r="FM49" s="240"/>
      <c r="FN49" s="240"/>
      <c r="FO49" s="240"/>
      <c r="FP49" s="240"/>
      <c r="FQ49" s="240"/>
      <c r="FR49" s="240"/>
      <c r="FS49" s="240"/>
      <c r="FT49" s="240"/>
      <c r="FU49" s="240"/>
      <c r="FV49" s="240"/>
      <c r="FW49" s="240"/>
      <c r="FX49" s="240"/>
      <c r="FY49" s="240"/>
      <c r="FZ49" s="240"/>
      <c r="GA49" s="240"/>
      <c r="GB49" s="240"/>
      <c r="GC49" s="240"/>
      <c r="GD49" s="240"/>
      <c r="GE49" s="240"/>
      <c r="GF49" s="240"/>
      <c r="GG49" s="240"/>
      <c r="GH49" s="240"/>
      <c r="GI49" s="240"/>
      <c r="GJ49" s="240"/>
      <c r="GK49" s="240"/>
      <c r="GL49" s="240"/>
      <c r="GM49" s="240"/>
      <c r="GN49" s="240"/>
      <c r="GO49" s="240"/>
      <c r="GP49" s="240"/>
      <c r="GQ49" s="240"/>
      <c r="GR49" s="240"/>
      <c r="GS49" s="240"/>
      <c r="GT49" s="240"/>
      <c r="GU49" s="240"/>
      <c r="GV49" s="240"/>
      <c r="GW49" s="240"/>
      <c r="GX49" s="240"/>
      <c r="GY49" s="240"/>
      <c r="GZ49" s="240"/>
      <c r="HA49" s="240"/>
      <c r="HB49" s="240"/>
      <c r="HC49" s="240"/>
      <c r="HD49" s="240"/>
      <c r="HE49" s="240"/>
      <c r="HF49" s="240"/>
      <c r="HG49" s="240"/>
      <c r="HH49" s="240"/>
      <c r="HI49" s="240"/>
      <c r="HJ49" s="240"/>
      <c r="HK49" s="240"/>
      <c r="HL49" s="240"/>
      <c r="HM49" s="240"/>
      <c r="HN49" s="240"/>
      <c r="HO49" s="240"/>
      <c r="HP49" s="240"/>
      <c r="HQ49" s="240"/>
      <c r="HR49" s="240"/>
      <c r="HS49" s="240"/>
      <c r="HT49" s="240"/>
      <c r="HU49" s="240"/>
      <c r="HV49" s="240"/>
      <c r="HW49" s="240"/>
      <c r="HX49" s="240"/>
      <c r="HY49" s="240"/>
      <c r="HZ49" s="240"/>
      <c r="IA49" s="240"/>
      <c r="IB49" s="240"/>
      <c r="IC49" s="240"/>
      <c r="ID49" s="240"/>
      <c r="IE49" s="240"/>
      <c r="IF49" s="240"/>
      <c r="IG49" s="240"/>
      <c r="IH49" s="240"/>
      <c r="II49" s="240"/>
      <c r="IJ49" s="240"/>
      <c r="IK49" s="240"/>
      <c r="IL49" s="240"/>
      <c r="IM49" s="240"/>
      <c r="IN49" s="240"/>
      <c r="IO49" s="240"/>
      <c r="IP49" s="240"/>
      <c r="IQ49" s="240"/>
      <c r="IR49" s="240"/>
      <c r="IS49" s="240"/>
      <c r="IT49" s="240"/>
      <c r="IU49" s="240"/>
      <c r="IV49" s="240"/>
    </row>
    <row r="50" customHeight="1" spans="1:256">
      <c r="A50" s="240"/>
      <c r="B50" s="240"/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  <c r="BS50" s="240"/>
      <c r="BT50" s="240"/>
      <c r="BU50" s="240"/>
      <c r="BV50" s="240"/>
      <c r="BW50" s="240"/>
      <c r="BX50" s="240"/>
      <c r="BY50" s="240"/>
      <c r="BZ50" s="240"/>
      <c r="CA50" s="240"/>
      <c r="CB50" s="240"/>
      <c r="CC50" s="240"/>
      <c r="CD50" s="240"/>
      <c r="CE50" s="240"/>
      <c r="CF50" s="240"/>
      <c r="CG50" s="240"/>
      <c r="CH50" s="240"/>
      <c r="CI50" s="240"/>
      <c r="CJ50" s="240"/>
      <c r="CK50" s="240"/>
      <c r="CL50" s="240"/>
      <c r="CM50" s="240"/>
      <c r="CN50" s="240"/>
      <c r="CO50" s="240"/>
      <c r="CP50" s="240"/>
      <c r="CQ50" s="240"/>
      <c r="CR50" s="240"/>
      <c r="CS50" s="240"/>
      <c r="CT50" s="240"/>
      <c r="CU50" s="240"/>
      <c r="CV50" s="240"/>
      <c r="CW50" s="240"/>
      <c r="CX50" s="240"/>
      <c r="CY50" s="240"/>
      <c r="CZ50" s="240"/>
      <c r="DA50" s="240"/>
      <c r="DB50" s="240"/>
      <c r="DC50" s="240"/>
      <c r="DD50" s="240"/>
      <c r="DE50" s="240"/>
      <c r="DF50" s="240"/>
      <c r="DG50" s="240"/>
      <c r="DH50" s="240"/>
      <c r="DI50" s="240"/>
      <c r="DJ50" s="240"/>
      <c r="DK50" s="240"/>
      <c r="DL50" s="240"/>
      <c r="DM50" s="240"/>
      <c r="DN50" s="240"/>
      <c r="DO50" s="240"/>
      <c r="DP50" s="240"/>
      <c r="DQ50" s="240"/>
      <c r="DR50" s="240"/>
      <c r="DS50" s="240"/>
      <c r="DT50" s="240"/>
      <c r="DU50" s="240"/>
      <c r="DV50" s="240"/>
      <c r="DW50" s="240"/>
      <c r="DX50" s="240"/>
      <c r="DY50" s="240"/>
      <c r="DZ50" s="240"/>
      <c r="EA50" s="240"/>
      <c r="EB50" s="240"/>
      <c r="EC50" s="240"/>
      <c r="ED50" s="240"/>
      <c r="EE50" s="240"/>
      <c r="EF50" s="240"/>
      <c r="EG50" s="240"/>
      <c r="EH50" s="240"/>
      <c r="EI50" s="240"/>
      <c r="EJ50" s="240"/>
      <c r="EK50" s="240"/>
      <c r="EL50" s="240"/>
      <c r="EM50" s="240"/>
      <c r="EN50" s="240"/>
      <c r="EO50" s="240"/>
      <c r="EP50" s="240"/>
      <c r="EQ50" s="240"/>
      <c r="ER50" s="240"/>
      <c r="ES50" s="240"/>
      <c r="ET50" s="240"/>
      <c r="EU50" s="240"/>
      <c r="EV50" s="240"/>
      <c r="EW50" s="240"/>
      <c r="EX50" s="240"/>
      <c r="EY50" s="240"/>
      <c r="EZ50" s="240"/>
      <c r="FA50" s="240"/>
      <c r="FB50" s="240"/>
      <c r="FC50" s="240"/>
      <c r="FD50" s="240"/>
      <c r="FE50" s="240"/>
      <c r="FF50" s="240"/>
      <c r="FG50" s="240"/>
      <c r="FH50" s="240"/>
      <c r="FI50" s="240"/>
      <c r="FJ50" s="240"/>
      <c r="FK50" s="240"/>
      <c r="FL50" s="240"/>
      <c r="FM50" s="240"/>
      <c r="FN50" s="240"/>
      <c r="FO50" s="240"/>
      <c r="FP50" s="240"/>
      <c r="FQ50" s="240"/>
      <c r="FR50" s="240"/>
      <c r="FS50" s="240"/>
      <c r="FT50" s="240"/>
      <c r="FU50" s="240"/>
      <c r="FV50" s="240"/>
      <c r="FW50" s="240"/>
      <c r="FX50" s="240"/>
      <c r="FY50" s="240"/>
      <c r="FZ50" s="240"/>
      <c r="GA50" s="240"/>
      <c r="GB50" s="240"/>
      <c r="GC50" s="240"/>
      <c r="GD50" s="240"/>
      <c r="GE50" s="240"/>
      <c r="GF50" s="240"/>
      <c r="GG50" s="240"/>
      <c r="GH50" s="240"/>
      <c r="GI50" s="240"/>
      <c r="GJ50" s="240"/>
      <c r="GK50" s="240"/>
      <c r="GL50" s="240"/>
      <c r="GM50" s="240"/>
      <c r="GN50" s="240"/>
      <c r="GO50" s="240"/>
      <c r="GP50" s="240"/>
      <c r="GQ50" s="240"/>
      <c r="GR50" s="240"/>
      <c r="GS50" s="240"/>
      <c r="GT50" s="240"/>
      <c r="GU50" s="240"/>
      <c r="GV50" s="240"/>
      <c r="GW50" s="240"/>
      <c r="GX50" s="240"/>
      <c r="GY50" s="240"/>
      <c r="GZ50" s="240"/>
      <c r="HA50" s="240"/>
      <c r="HB50" s="240"/>
      <c r="HC50" s="240"/>
      <c r="HD50" s="240"/>
      <c r="HE50" s="240"/>
      <c r="HF50" s="240"/>
      <c r="HG50" s="240"/>
      <c r="HH50" s="240"/>
      <c r="HI50" s="240"/>
      <c r="HJ50" s="240"/>
      <c r="HK50" s="240"/>
      <c r="HL50" s="240"/>
      <c r="HM50" s="240"/>
      <c r="HN50" s="240"/>
      <c r="HO50" s="240"/>
      <c r="HP50" s="240"/>
      <c r="HQ50" s="240"/>
      <c r="HR50" s="240"/>
      <c r="HS50" s="240"/>
      <c r="HT50" s="240"/>
      <c r="HU50" s="240"/>
      <c r="HV50" s="240"/>
      <c r="HW50" s="240"/>
      <c r="HX50" s="240"/>
      <c r="HY50" s="240"/>
      <c r="HZ50" s="240"/>
      <c r="IA50" s="240"/>
      <c r="IB50" s="240"/>
      <c r="IC50" s="240"/>
      <c r="ID50" s="240"/>
      <c r="IE50" s="240"/>
      <c r="IF50" s="240"/>
      <c r="IG50" s="240"/>
      <c r="IH50" s="240"/>
      <c r="II50" s="240"/>
      <c r="IJ50" s="240"/>
      <c r="IK50" s="240"/>
      <c r="IL50" s="240"/>
      <c r="IM50" s="240"/>
      <c r="IN50" s="240"/>
      <c r="IO50" s="240"/>
      <c r="IP50" s="240"/>
      <c r="IQ50" s="240"/>
      <c r="IR50" s="240"/>
      <c r="IS50" s="240"/>
      <c r="IT50" s="240"/>
      <c r="IU50" s="240"/>
      <c r="IV50" s="240"/>
    </row>
    <row r="51" customHeight="1" spans="1:256">
      <c r="A51" s="240"/>
      <c r="B51" s="240"/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  <c r="BS51" s="240"/>
      <c r="BT51" s="240"/>
      <c r="BU51" s="240"/>
      <c r="BV51" s="240"/>
      <c r="BW51" s="240"/>
      <c r="BX51" s="240"/>
      <c r="BY51" s="240"/>
      <c r="BZ51" s="240"/>
      <c r="CA51" s="240"/>
      <c r="CB51" s="240"/>
      <c r="CC51" s="240"/>
      <c r="CD51" s="240"/>
      <c r="CE51" s="240"/>
      <c r="CF51" s="240"/>
      <c r="CG51" s="240"/>
      <c r="CH51" s="240"/>
      <c r="CI51" s="240"/>
      <c r="CJ51" s="240"/>
      <c r="CK51" s="240"/>
      <c r="CL51" s="240"/>
      <c r="CM51" s="240"/>
      <c r="CN51" s="240"/>
      <c r="CO51" s="240"/>
      <c r="CP51" s="240"/>
      <c r="CQ51" s="240"/>
      <c r="CR51" s="240"/>
      <c r="CS51" s="240"/>
      <c r="CT51" s="240"/>
      <c r="CU51" s="240"/>
      <c r="CV51" s="240"/>
      <c r="CW51" s="240"/>
      <c r="CX51" s="240"/>
      <c r="CY51" s="240"/>
      <c r="CZ51" s="240"/>
      <c r="DA51" s="240"/>
      <c r="DB51" s="240"/>
      <c r="DC51" s="240"/>
      <c r="DD51" s="240"/>
      <c r="DE51" s="240"/>
      <c r="DF51" s="240"/>
      <c r="DG51" s="240"/>
      <c r="DH51" s="240"/>
      <c r="DI51" s="240"/>
      <c r="DJ51" s="240"/>
      <c r="DK51" s="240"/>
      <c r="DL51" s="240"/>
      <c r="DM51" s="240"/>
      <c r="DN51" s="240"/>
      <c r="DO51" s="240"/>
      <c r="DP51" s="240"/>
      <c r="DQ51" s="240"/>
      <c r="DR51" s="240"/>
      <c r="DS51" s="240"/>
      <c r="DT51" s="240"/>
      <c r="DU51" s="240"/>
      <c r="DV51" s="240"/>
      <c r="DW51" s="240"/>
      <c r="DX51" s="240"/>
      <c r="DY51" s="240"/>
      <c r="DZ51" s="240"/>
      <c r="EA51" s="240"/>
      <c r="EB51" s="240"/>
      <c r="EC51" s="240"/>
      <c r="ED51" s="240"/>
      <c r="EE51" s="240"/>
      <c r="EF51" s="240"/>
      <c r="EG51" s="240"/>
      <c r="EH51" s="240"/>
      <c r="EI51" s="240"/>
      <c r="EJ51" s="240"/>
      <c r="EK51" s="240"/>
      <c r="EL51" s="240"/>
      <c r="EM51" s="240"/>
      <c r="EN51" s="240"/>
      <c r="EO51" s="240"/>
      <c r="EP51" s="240"/>
      <c r="EQ51" s="240"/>
      <c r="ER51" s="240"/>
      <c r="ES51" s="240"/>
      <c r="ET51" s="240"/>
      <c r="EU51" s="240"/>
      <c r="EV51" s="240"/>
      <c r="EW51" s="240"/>
      <c r="EX51" s="240"/>
      <c r="EY51" s="240"/>
      <c r="EZ51" s="240"/>
      <c r="FA51" s="240"/>
      <c r="FB51" s="240"/>
      <c r="FC51" s="240"/>
      <c r="FD51" s="240"/>
      <c r="FE51" s="240"/>
      <c r="FF51" s="240"/>
      <c r="FG51" s="240"/>
      <c r="FH51" s="240"/>
      <c r="FI51" s="240"/>
      <c r="FJ51" s="240"/>
      <c r="FK51" s="240"/>
      <c r="FL51" s="240"/>
      <c r="FM51" s="240"/>
      <c r="FN51" s="240"/>
      <c r="FO51" s="240"/>
      <c r="FP51" s="240"/>
      <c r="FQ51" s="240"/>
      <c r="FR51" s="240"/>
      <c r="FS51" s="240"/>
      <c r="FT51" s="240"/>
      <c r="FU51" s="240"/>
      <c r="FV51" s="240"/>
      <c r="FW51" s="240"/>
      <c r="FX51" s="240"/>
      <c r="FY51" s="240"/>
      <c r="FZ51" s="240"/>
      <c r="GA51" s="240"/>
      <c r="GB51" s="240"/>
      <c r="GC51" s="240"/>
      <c r="GD51" s="240"/>
      <c r="GE51" s="240"/>
      <c r="GF51" s="240"/>
      <c r="GG51" s="240"/>
      <c r="GH51" s="240"/>
      <c r="GI51" s="240"/>
      <c r="GJ51" s="240"/>
      <c r="GK51" s="240"/>
      <c r="GL51" s="240"/>
      <c r="GM51" s="240"/>
      <c r="GN51" s="240"/>
      <c r="GO51" s="240"/>
      <c r="GP51" s="240"/>
      <c r="GQ51" s="240"/>
      <c r="GR51" s="240"/>
      <c r="GS51" s="240"/>
      <c r="GT51" s="240"/>
      <c r="GU51" s="240"/>
      <c r="GV51" s="240"/>
      <c r="GW51" s="240"/>
      <c r="GX51" s="240"/>
      <c r="GY51" s="240"/>
      <c r="GZ51" s="240"/>
      <c r="HA51" s="240"/>
      <c r="HB51" s="240"/>
      <c r="HC51" s="240"/>
      <c r="HD51" s="240"/>
      <c r="HE51" s="240"/>
      <c r="HF51" s="240"/>
      <c r="HG51" s="240"/>
      <c r="HH51" s="240"/>
      <c r="HI51" s="240"/>
      <c r="HJ51" s="240"/>
      <c r="HK51" s="240"/>
      <c r="HL51" s="240"/>
      <c r="HM51" s="240"/>
      <c r="HN51" s="240"/>
      <c r="HO51" s="240"/>
      <c r="HP51" s="240"/>
      <c r="HQ51" s="240"/>
      <c r="HR51" s="240"/>
      <c r="HS51" s="240"/>
      <c r="HT51" s="240"/>
      <c r="HU51" s="240"/>
      <c r="HV51" s="240"/>
      <c r="HW51" s="240"/>
      <c r="HX51" s="240"/>
      <c r="HY51" s="240"/>
      <c r="HZ51" s="240"/>
      <c r="IA51" s="240"/>
      <c r="IB51" s="240"/>
      <c r="IC51" s="240"/>
      <c r="ID51" s="240"/>
      <c r="IE51" s="240"/>
      <c r="IF51" s="240"/>
      <c r="IG51" s="240"/>
      <c r="IH51" s="240"/>
      <c r="II51" s="240"/>
      <c r="IJ51" s="240"/>
      <c r="IK51" s="240"/>
      <c r="IL51" s="240"/>
      <c r="IM51" s="240"/>
      <c r="IN51" s="240"/>
      <c r="IO51" s="240"/>
      <c r="IP51" s="240"/>
      <c r="IQ51" s="240"/>
      <c r="IR51" s="240"/>
      <c r="IS51" s="240"/>
      <c r="IT51" s="240"/>
      <c r="IU51" s="240"/>
      <c r="IV51" s="240"/>
    </row>
    <row r="52" customHeight="1" spans="1:256">
      <c r="A52" s="240"/>
      <c r="B52" s="240"/>
      <c r="C52" s="240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  <c r="BS52" s="240"/>
      <c r="BT52" s="240"/>
      <c r="BU52" s="240"/>
      <c r="BV52" s="240"/>
      <c r="BW52" s="240"/>
      <c r="BX52" s="240"/>
      <c r="BY52" s="240"/>
      <c r="BZ52" s="240"/>
      <c r="CA52" s="240"/>
      <c r="CB52" s="240"/>
      <c r="CC52" s="240"/>
      <c r="CD52" s="240"/>
      <c r="CE52" s="240"/>
      <c r="CF52" s="240"/>
      <c r="CG52" s="240"/>
      <c r="CH52" s="240"/>
      <c r="CI52" s="240"/>
      <c r="CJ52" s="240"/>
      <c r="CK52" s="240"/>
      <c r="CL52" s="240"/>
      <c r="CM52" s="240"/>
      <c r="CN52" s="240"/>
      <c r="CO52" s="240"/>
      <c r="CP52" s="240"/>
      <c r="CQ52" s="240"/>
      <c r="CR52" s="240"/>
      <c r="CS52" s="240"/>
      <c r="CT52" s="240"/>
      <c r="CU52" s="240"/>
      <c r="CV52" s="240"/>
      <c r="CW52" s="240"/>
      <c r="CX52" s="240"/>
      <c r="CY52" s="240"/>
      <c r="CZ52" s="240"/>
      <c r="DA52" s="240"/>
      <c r="DB52" s="240"/>
      <c r="DC52" s="240"/>
      <c r="DD52" s="240"/>
      <c r="DE52" s="240"/>
      <c r="DF52" s="240"/>
      <c r="DG52" s="240"/>
      <c r="DH52" s="240"/>
      <c r="DI52" s="240"/>
      <c r="DJ52" s="240"/>
      <c r="DK52" s="240"/>
      <c r="DL52" s="240"/>
      <c r="DM52" s="240"/>
      <c r="DN52" s="240"/>
      <c r="DO52" s="240"/>
      <c r="DP52" s="240"/>
      <c r="DQ52" s="240"/>
      <c r="DR52" s="240"/>
      <c r="DS52" s="240"/>
      <c r="DT52" s="240"/>
      <c r="DU52" s="240"/>
      <c r="DV52" s="240"/>
      <c r="DW52" s="240"/>
      <c r="DX52" s="240"/>
      <c r="DY52" s="240"/>
      <c r="DZ52" s="240"/>
      <c r="EA52" s="240"/>
      <c r="EB52" s="240"/>
      <c r="EC52" s="240"/>
      <c r="ED52" s="240"/>
      <c r="EE52" s="240"/>
      <c r="EF52" s="240"/>
      <c r="EG52" s="240"/>
      <c r="EH52" s="240"/>
      <c r="EI52" s="240"/>
      <c r="EJ52" s="240"/>
      <c r="EK52" s="240"/>
      <c r="EL52" s="240"/>
      <c r="EM52" s="240"/>
      <c r="EN52" s="240"/>
      <c r="EO52" s="240"/>
      <c r="EP52" s="240"/>
      <c r="EQ52" s="240"/>
      <c r="ER52" s="240"/>
      <c r="ES52" s="240"/>
      <c r="ET52" s="240"/>
      <c r="EU52" s="240"/>
      <c r="EV52" s="240"/>
      <c r="EW52" s="240"/>
      <c r="EX52" s="240"/>
      <c r="EY52" s="240"/>
      <c r="EZ52" s="240"/>
      <c r="FA52" s="240"/>
      <c r="FB52" s="240"/>
      <c r="FC52" s="240"/>
      <c r="FD52" s="240"/>
      <c r="FE52" s="240"/>
      <c r="FF52" s="240"/>
      <c r="FG52" s="240"/>
      <c r="FH52" s="240"/>
      <c r="FI52" s="240"/>
      <c r="FJ52" s="240"/>
      <c r="FK52" s="240"/>
      <c r="FL52" s="240"/>
      <c r="FM52" s="240"/>
      <c r="FN52" s="240"/>
      <c r="FO52" s="240"/>
      <c r="FP52" s="240"/>
      <c r="FQ52" s="240"/>
      <c r="FR52" s="240"/>
      <c r="FS52" s="240"/>
      <c r="FT52" s="240"/>
      <c r="FU52" s="240"/>
      <c r="FV52" s="240"/>
      <c r="FW52" s="240"/>
      <c r="FX52" s="240"/>
      <c r="FY52" s="240"/>
      <c r="FZ52" s="240"/>
      <c r="GA52" s="240"/>
      <c r="GB52" s="240"/>
      <c r="GC52" s="240"/>
      <c r="GD52" s="240"/>
      <c r="GE52" s="240"/>
      <c r="GF52" s="240"/>
      <c r="GG52" s="240"/>
      <c r="GH52" s="240"/>
      <c r="GI52" s="240"/>
      <c r="GJ52" s="240"/>
      <c r="GK52" s="240"/>
      <c r="GL52" s="240"/>
      <c r="GM52" s="240"/>
      <c r="GN52" s="240"/>
      <c r="GO52" s="240"/>
      <c r="GP52" s="240"/>
      <c r="GQ52" s="240"/>
      <c r="GR52" s="240"/>
      <c r="GS52" s="240"/>
      <c r="GT52" s="240"/>
      <c r="GU52" s="240"/>
      <c r="GV52" s="240"/>
      <c r="GW52" s="240"/>
      <c r="GX52" s="240"/>
      <c r="GY52" s="240"/>
      <c r="GZ52" s="240"/>
      <c r="HA52" s="240"/>
      <c r="HB52" s="240"/>
      <c r="HC52" s="240"/>
      <c r="HD52" s="240"/>
      <c r="HE52" s="240"/>
      <c r="HF52" s="240"/>
      <c r="HG52" s="240"/>
      <c r="HH52" s="240"/>
      <c r="HI52" s="240"/>
      <c r="HJ52" s="240"/>
      <c r="HK52" s="240"/>
      <c r="HL52" s="240"/>
      <c r="HM52" s="240"/>
      <c r="HN52" s="240"/>
      <c r="HO52" s="240"/>
      <c r="HP52" s="240"/>
      <c r="HQ52" s="240"/>
      <c r="HR52" s="240"/>
      <c r="HS52" s="240"/>
      <c r="HT52" s="240"/>
      <c r="HU52" s="240"/>
      <c r="HV52" s="240"/>
      <c r="HW52" s="240"/>
      <c r="HX52" s="240"/>
      <c r="HY52" s="240"/>
      <c r="HZ52" s="240"/>
      <c r="IA52" s="240"/>
      <c r="IB52" s="240"/>
      <c r="IC52" s="240"/>
      <c r="ID52" s="240"/>
      <c r="IE52" s="240"/>
      <c r="IF52" s="240"/>
      <c r="IG52" s="240"/>
      <c r="IH52" s="240"/>
      <c r="II52" s="240"/>
      <c r="IJ52" s="240"/>
      <c r="IK52" s="240"/>
      <c r="IL52" s="240"/>
      <c r="IM52" s="240"/>
      <c r="IN52" s="240"/>
      <c r="IO52" s="240"/>
      <c r="IP52" s="240"/>
      <c r="IQ52" s="240"/>
      <c r="IR52" s="240"/>
      <c r="IS52" s="240"/>
      <c r="IT52" s="240"/>
      <c r="IU52" s="240"/>
      <c r="IV52" s="240"/>
    </row>
    <row r="53" customHeight="1" spans="1:256">
      <c r="A53" s="240"/>
      <c r="B53" s="240"/>
      <c r="C53" s="240"/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40"/>
      <c r="BG53" s="240"/>
      <c r="BH53" s="240"/>
      <c r="BI53" s="240"/>
      <c r="BJ53" s="240"/>
      <c r="BK53" s="240"/>
      <c r="BL53" s="240"/>
      <c r="BM53" s="240"/>
      <c r="BN53" s="240"/>
      <c r="BO53" s="240"/>
      <c r="BP53" s="240"/>
      <c r="BQ53" s="240"/>
      <c r="BR53" s="240"/>
      <c r="BS53" s="240"/>
      <c r="BT53" s="240"/>
      <c r="BU53" s="240"/>
      <c r="BV53" s="240"/>
      <c r="BW53" s="240"/>
      <c r="BX53" s="240"/>
      <c r="BY53" s="240"/>
      <c r="BZ53" s="240"/>
      <c r="CA53" s="240"/>
      <c r="CB53" s="240"/>
      <c r="CC53" s="240"/>
      <c r="CD53" s="240"/>
      <c r="CE53" s="240"/>
      <c r="CF53" s="240"/>
      <c r="CG53" s="240"/>
      <c r="CH53" s="240"/>
      <c r="CI53" s="240"/>
      <c r="CJ53" s="240"/>
      <c r="CK53" s="240"/>
      <c r="CL53" s="240"/>
      <c r="CM53" s="240"/>
      <c r="CN53" s="240"/>
      <c r="CO53" s="240"/>
      <c r="CP53" s="240"/>
      <c r="CQ53" s="240"/>
      <c r="CR53" s="240"/>
      <c r="CS53" s="240"/>
      <c r="CT53" s="240"/>
      <c r="CU53" s="240"/>
      <c r="CV53" s="240"/>
      <c r="CW53" s="240"/>
      <c r="CX53" s="240"/>
      <c r="CY53" s="240"/>
      <c r="CZ53" s="240"/>
      <c r="DA53" s="240"/>
      <c r="DB53" s="240"/>
      <c r="DC53" s="240"/>
      <c r="DD53" s="240"/>
      <c r="DE53" s="240"/>
      <c r="DF53" s="240"/>
      <c r="DG53" s="240"/>
      <c r="DH53" s="240"/>
      <c r="DI53" s="240"/>
      <c r="DJ53" s="240"/>
      <c r="DK53" s="240"/>
      <c r="DL53" s="240"/>
      <c r="DM53" s="240"/>
      <c r="DN53" s="240"/>
      <c r="DO53" s="240"/>
      <c r="DP53" s="240"/>
      <c r="DQ53" s="240"/>
      <c r="DR53" s="240"/>
      <c r="DS53" s="240"/>
      <c r="DT53" s="240"/>
      <c r="DU53" s="240"/>
      <c r="DV53" s="240"/>
      <c r="DW53" s="240"/>
      <c r="DX53" s="240"/>
      <c r="DY53" s="240"/>
      <c r="DZ53" s="240"/>
      <c r="EA53" s="240"/>
      <c r="EB53" s="240"/>
      <c r="EC53" s="240"/>
      <c r="ED53" s="240"/>
      <c r="EE53" s="240"/>
      <c r="EF53" s="240"/>
      <c r="EG53" s="240"/>
      <c r="EH53" s="240"/>
      <c r="EI53" s="240"/>
      <c r="EJ53" s="240"/>
      <c r="EK53" s="240"/>
      <c r="EL53" s="240"/>
      <c r="EM53" s="240"/>
      <c r="EN53" s="240"/>
      <c r="EO53" s="240"/>
      <c r="EP53" s="240"/>
      <c r="EQ53" s="240"/>
      <c r="ER53" s="240"/>
      <c r="ES53" s="240"/>
      <c r="ET53" s="240"/>
      <c r="EU53" s="240"/>
      <c r="EV53" s="240"/>
      <c r="EW53" s="240"/>
      <c r="EX53" s="240"/>
      <c r="EY53" s="240"/>
      <c r="EZ53" s="240"/>
      <c r="FA53" s="240"/>
      <c r="FB53" s="240"/>
      <c r="FC53" s="240"/>
      <c r="FD53" s="240"/>
      <c r="FE53" s="240"/>
      <c r="FF53" s="240"/>
      <c r="FG53" s="240"/>
      <c r="FH53" s="240"/>
      <c r="FI53" s="240"/>
      <c r="FJ53" s="240"/>
      <c r="FK53" s="240"/>
      <c r="FL53" s="240"/>
      <c r="FM53" s="240"/>
      <c r="FN53" s="240"/>
      <c r="FO53" s="240"/>
      <c r="FP53" s="240"/>
      <c r="FQ53" s="240"/>
      <c r="FR53" s="240"/>
      <c r="FS53" s="240"/>
      <c r="FT53" s="240"/>
      <c r="FU53" s="240"/>
      <c r="FV53" s="240"/>
      <c r="FW53" s="240"/>
      <c r="FX53" s="240"/>
      <c r="FY53" s="240"/>
      <c r="FZ53" s="240"/>
      <c r="GA53" s="240"/>
      <c r="GB53" s="240"/>
      <c r="GC53" s="240"/>
      <c r="GD53" s="240"/>
      <c r="GE53" s="240"/>
      <c r="GF53" s="240"/>
      <c r="GG53" s="240"/>
      <c r="GH53" s="240"/>
      <c r="GI53" s="240"/>
      <c r="GJ53" s="240"/>
      <c r="GK53" s="240"/>
      <c r="GL53" s="240"/>
      <c r="GM53" s="240"/>
      <c r="GN53" s="240"/>
      <c r="GO53" s="240"/>
      <c r="GP53" s="240"/>
      <c r="GQ53" s="240"/>
      <c r="GR53" s="240"/>
      <c r="GS53" s="240"/>
      <c r="GT53" s="240"/>
      <c r="GU53" s="240"/>
      <c r="GV53" s="240"/>
      <c r="GW53" s="240"/>
      <c r="GX53" s="240"/>
      <c r="GY53" s="240"/>
      <c r="GZ53" s="240"/>
      <c r="HA53" s="240"/>
      <c r="HB53" s="240"/>
      <c r="HC53" s="240"/>
      <c r="HD53" s="240"/>
      <c r="HE53" s="240"/>
      <c r="HF53" s="240"/>
      <c r="HG53" s="240"/>
      <c r="HH53" s="240"/>
      <c r="HI53" s="240"/>
      <c r="HJ53" s="240"/>
      <c r="HK53" s="240"/>
      <c r="HL53" s="240"/>
      <c r="HM53" s="240"/>
      <c r="HN53" s="240"/>
      <c r="HO53" s="240"/>
      <c r="HP53" s="240"/>
      <c r="HQ53" s="240"/>
      <c r="HR53" s="240"/>
      <c r="HS53" s="240"/>
      <c r="HT53" s="240"/>
      <c r="HU53" s="240"/>
      <c r="HV53" s="240"/>
      <c r="HW53" s="240"/>
      <c r="HX53" s="240"/>
      <c r="HY53" s="240"/>
      <c r="HZ53" s="240"/>
      <c r="IA53" s="240"/>
      <c r="IB53" s="240"/>
      <c r="IC53" s="240"/>
      <c r="ID53" s="240"/>
      <c r="IE53" s="240"/>
      <c r="IF53" s="240"/>
      <c r="IG53" s="240"/>
      <c r="IH53" s="240"/>
      <c r="II53" s="240"/>
      <c r="IJ53" s="240"/>
      <c r="IK53" s="240"/>
      <c r="IL53" s="240"/>
      <c r="IM53" s="240"/>
      <c r="IN53" s="240"/>
      <c r="IO53" s="240"/>
      <c r="IP53" s="240"/>
      <c r="IQ53" s="240"/>
      <c r="IR53" s="240"/>
      <c r="IS53" s="240"/>
      <c r="IT53" s="240"/>
      <c r="IU53" s="240"/>
      <c r="IV53" s="240"/>
    </row>
    <row r="54" customHeight="1" spans="1:256">
      <c r="A54" s="240"/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40"/>
      <c r="BG54" s="240"/>
      <c r="BH54" s="240"/>
      <c r="BI54" s="240"/>
      <c r="BJ54" s="240"/>
      <c r="BK54" s="240"/>
      <c r="BL54" s="240"/>
      <c r="BM54" s="240"/>
      <c r="BN54" s="240"/>
      <c r="BO54" s="240"/>
      <c r="BP54" s="240"/>
      <c r="BQ54" s="240"/>
      <c r="BR54" s="240"/>
      <c r="BS54" s="240"/>
      <c r="BT54" s="240"/>
      <c r="BU54" s="240"/>
      <c r="BV54" s="240"/>
      <c r="BW54" s="240"/>
      <c r="BX54" s="240"/>
      <c r="BY54" s="240"/>
      <c r="BZ54" s="240"/>
      <c r="CA54" s="240"/>
      <c r="CB54" s="240"/>
      <c r="CC54" s="240"/>
      <c r="CD54" s="240"/>
      <c r="CE54" s="240"/>
      <c r="CF54" s="240"/>
      <c r="CG54" s="240"/>
      <c r="CH54" s="240"/>
      <c r="CI54" s="240"/>
      <c r="CJ54" s="240"/>
      <c r="CK54" s="240"/>
      <c r="CL54" s="240"/>
      <c r="CM54" s="240"/>
      <c r="CN54" s="240"/>
      <c r="CO54" s="240"/>
      <c r="CP54" s="240"/>
      <c r="CQ54" s="240"/>
      <c r="CR54" s="240"/>
      <c r="CS54" s="240"/>
      <c r="CT54" s="240"/>
      <c r="CU54" s="240"/>
      <c r="CV54" s="240"/>
      <c r="CW54" s="240"/>
      <c r="CX54" s="240"/>
      <c r="CY54" s="240"/>
      <c r="CZ54" s="240"/>
      <c r="DA54" s="240"/>
      <c r="DB54" s="240"/>
      <c r="DC54" s="240"/>
      <c r="DD54" s="240"/>
      <c r="DE54" s="240"/>
      <c r="DF54" s="240"/>
      <c r="DG54" s="240"/>
      <c r="DH54" s="240"/>
      <c r="DI54" s="240"/>
      <c r="DJ54" s="240"/>
      <c r="DK54" s="240"/>
      <c r="DL54" s="240"/>
      <c r="DM54" s="240"/>
      <c r="DN54" s="240"/>
      <c r="DO54" s="240"/>
      <c r="DP54" s="240"/>
      <c r="DQ54" s="240"/>
      <c r="DR54" s="240"/>
      <c r="DS54" s="240"/>
      <c r="DT54" s="240"/>
      <c r="DU54" s="240"/>
      <c r="DV54" s="240"/>
      <c r="DW54" s="240"/>
      <c r="DX54" s="240"/>
      <c r="DY54" s="240"/>
      <c r="DZ54" s="240"/>
      <c r="EA54" s="240"/>
      <c r="EB54" s="240"/>
      <c r="EC54" s="240"/>
      <c r="ED54" s="240"/>
      <c r="EE54" s="240"/>
      <c r="EF54" s="240"/>
      <c r="EG54" s="240"/>
      <c r="EH54" s="240"/>
      <c r="EI54" s="240"/>
      <c r="EJ54" s="240"/>
      <c r="EK54" s="240"/>
      <c r="EL54" s="240"/>
      <c r="EM54" s="240"/>
      <c r="EN54" s="240"/>
      <c r="EO54" s="240"/>
      <c r="EP54" s="240"/>
      <c r="EQ54" s="240"/>
      <c r="ER54" s="240"/>
      <c r="ES54" s="240"/>
      <c r="ET54" s="240"/>
      <c r="EU54" s="240"/>
      <c r="EV54" s="240"/>
      <c r="EW54" s="240"/>
      <c r="EX54" s="240"/>
      <c r="EY54" s="240"/>
      <c r="EZ54" s="240"/>
      <c r="FA54" s="240"/>
      <c r="FB54" s="240"/>
      <c r="FC54" s="240"/>
      <c r="FD54" s="240"/>
      <c r="FE54" s="240"/>
      <c r="FF54" s="240"/>
      <c r="FG54" s="240"/>
      <c r="FH54" s="240"/>
      <c r="FI54" s="240"/>
      <c r="FJ54" s="240"/>
      <c r="FK54" s="240"/>
      <c r="FL54" s="240"/>
      <c r="FM54" s="240"/>
      <c r="FN54" s="240"/>
      <c r="FO54" s="240"/>
      <c r="FP54" s="240"/>
      <c r="FQ54" s="240"/>
      <c r="FR54" s="240"/>
      <c r="FS54" s="240"/>
      <c r="FT54" s="240"/>
      <c r="FU54" s="240"/>
      <c r="FV54" s="240"/>
      <c r="FW54" s="240"/>
      <c r="FX54" s="240"/>
      <c r="FY54" s="240"/>
      <c r="FZ54" s="240"/>
      <c r="GA54" s="240"/>
      <c r="GB54" s="240"/>
      <c r="GC54" s="240"/>
      <c r="GD54" s="240"/>
      <c r="GE54" s="240"/>
      <c r="GF54" s="240"/>
      <c r="GG54" s="240"/>
      <c r="GH54" s="240"/>
      <c r="GI54" s="240"/>
      <c r="GJ54" s="240"/>
      <c r="GK54" s="240"/>
      <c r="GL54" s="240"/>
      <c r="GM54" s="240"/>
      <c r="GN54" s="240"/>
      <c r="GO54" s="240"/>
      <c r="GP54" s="240"/>
      <c r="GQ54" s="240"/>
      <c r="GR54" s="240"/>
      <c r="GS54" s="240"/>
      <c r="GT54" s="240"/>
      <c r="GU54" s="240"/>
      <c r="GV54" s="240"/>
      <c r="GW54" s="240"/>
      <c r="GX54" s="240"/>
      <c r="GY54" s="240"/>
      <c r="GZ54" s="240"/>
      <c r="HA54" s="240"/>
      <c r="HB54" s="240"/>
      <c r="HC54" s="240"/>
      <c r="HD54" s="240"/>
      <c r="HE54" s="240"/>
      <c r="HF54" s="240"/>
      <c r="HG54" s="240"/>
      <c r="HH54" s="240"/>
      <c r="HI54" s="240"/>
      <c r="HJ54" s="240"/>
      <c r="HK54" s="240"/>
      <c r="HL54" s="240"/>
      <c r="HM54" s="240"/>
      <c r="HN54" s="240"/>
      <c r="HO54" s="240"/>
      <c r="HP54" s="240"/>
      <c r="HQ54" s="240"/>
      <c r="HR54" s="240"/>
      <c r="HS54" s="240"/>
      <c r="HT54" s="240"/>
      <c r="HU54" s="240"/>
      <c r="HV54" s="240"/>
      <c r="HW54" s="240"/>
      <c r="HX54" s="240"/>
      <c r="HY54" s="240"/>
      <c r="HZ54" s="240"/>
      <c r="IA54" s="240"/>
      <c r="IB54" s="240"/>
      <c r="IC54" s="240"/>
      <c r="ID54" s="240"/>
      <c r="IE54" s="240"/>
      <c r="IF54" s="240"/>
      <c r="IG54" s="240"/>
      <c r="IH54" s="240"/>
      <c r="II54" s="240"/>
      <c r="IJ54" s="240"/>
      <c r="IK54" s="240"/>
      <c r="IL54" s="240"/>
      <c r="IM54" s="240"/>
      <c r="IN54" s="240"/>
      <c r="IO54" s="240"/>
      <c r="IP54" s="240"/>
      <c r="IQ54" s="240"/>
      <c r="IR54" s="240"/>
      <c r="IS54" s="240"/>
      <c r="IT54" s="240"/>
      <c r="IU54" s="240"/>
      <c r="IV54" s="240"/>
    </row>
    <row r="55" customHeight="1" spans="1:256">
      <c r="A55" s="240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40"/>
      <c r="BG55" s="240"/>
      <c r="BH55" s="240"/>
      <c r="BI55" s="240"/>
      <c r="BJ55" s="240"/>
      <c r="BK55" s="240"/>
      <c r="BL55" s="240"/>
      <c r="BM55" s="240"/>
      <c r="BN55" s="240"/>
      <c r="BO55" s="240"/>
      <c r="BP55" s="240"/>
      <c r="BQ55" s="240"/>
      <c r="BR55" s="240"/>
      <c r="BS55" s="240"/>
      <c r="BT55" s="240"/>
      <c r="BU55" s="240"/>
      <c r="BV55" s="240"/>
      <c r="BW55" s="240"/>
      <c r="BX55" s="240"/>
      <c r="BY55" s="240"/>
      <c r="BZ55" s="240"/>
      <c r="CA55" s="240"/>
      <c r="CB55" s="240"/>
      <c r="CC55" s="240"/>
      <c r="CD55" s="240"/>
      <c r="CE55" s="240"/>
      <c r="CF55" s="240"/>
      <c r="CG55" s="240"/>
      <c r="CH55" s="240"/>
      <c r="CI55" s="240"/>
      <c r="CJ55" s="240"/>
      <c r="CK55" s="240"/>
      <c r="CL55" s="240"/>
      <c r="CM55" s="240"/>
      <c r="CN55" s="240"/>
      <c r="CO55" s="240"/>
      <c r="CP55" s="240"/>
      <c r="CQ55" s="240"/>
      <c r="CR55" s="240"/>
      <c r="CS55" s="240"/>
      <c r="CT55" s="240"/>
      <c r="CU55" s="240"/>
      <c r="CV55" s="240"/>
      <c r="CW55" s="240"/>
      <c r="CX55" s="240"/>
      <c r="CY55" s="240"/>
      <c r="CZ55" s="240"/>
      <c r="DA55" s="240"/>
      <c r="DB55" s="240"/>
      <c r="DC55" s="240"/>
      <c r="DD55" s="240"/>
      <c r="DE55" s="240"/>
      <c r="DF55" s="240"/>
      <c r="DG55" s="240"/>
      <c r="DH55" s="240"/>
      <c r="DI55" s="240"/>
      <c r="DJ55" s="240"/>
      <c r="DK55" s="240"/>
      <c r="DL55" s="240"/>
      <c r="DM55" s="240"/>
      <c r="DN55" s="240"/>
      <c r="DO55" s="240"/>
      <c r="DP55" s="240"/>
      <c r="DQ55" s="240"/>
      <c r="DR55" s="240"/>
      <c r="DS55" s="240"/>
      <c r="DT55" s="240"/>
      <c r="DU55" s="240"/>
      <c r="DV55" s="240"/>
      <c r="DW55" s="240"/>
      <c r="DX55" s="240"/>
      <c r="DY55" s="240"/>
      <c r="DZ55" s="240"/>
      <c r="EA55" s="240"/>
      <c r="EB55" s="240"/>
      <c r="EC55" s="240"/>
      <c r="ED55" s="240"/>
      <c r="EE55" s="240"/>
      <c r="EF55" s="240"/>
      <c r="EG55" s="240"/>
      <c r="EH55" s="240"/>
      <c r="EI55" s="240"/>
      <c r="EJ55" s="240"/>
      <c r="EK55" s="240"/>
      <c r="EL55" s="240"/>
      <c r="EM55" s="240"/>
      <c r="EN55" s="240"/>
      <c r="EO55" s="240"/>
      <c r="EP55" s="240"/>
      <c r="EQ55" s="240"/>
      <c r="ER55" s="240"/>
      <c r="ES55" s="240"/>
      <c r="ET55" s="240"/>
      <c r="EU55" s="240"/>
      <c r="EV55" s="240"/>
      <c r="EW55" s="240"/>
      <c r="EX55" s="240"/>
      <c r="EY55" s="240"/>
      <c r="EZ55" s="240"/>
      <c r="FA55" s="240"/>
      <c r="FB55" s="240"/>
      <c r="FC55" s="240"/>
      <c r="FD55" s="240"/>
      <c r="FE55" s="240"/>
      <c r="FF55" s="240"/>
      <c r="FG55" s="240"/>
      <c r="FH55" s="240"/>
      <c r="FI55" s="240"/>
      <c r="FJ55" s="240"/>
      <c r="FK55" s="240"/>
      <c r="FL55" s="240"/>
      <c r="FM55" s="240"/>
      <c r="FN55" s="240"/>
      <c r="FO55" s="240"/>
      <c r="FP55" s="240"/>
      <c r="FQ55" s="240"/>
      <c r="FR55" s="240"/>
      <c r="FS55" s="240"/>
      <c r="FT55" s="240"/>
      <c r="FU55" s="240"/>
      <c r="FV55" s="240"/>
      <c r="FW55" s="240"/>
      <c r="FX55" s="240"/>
      <c r="FY55" s="240"/>
      <c r="FZ55" s="240"/>
      <c r="GA55" s="240"/>
      <c r="GB55" s="240"/>
      <c r="GC55" s="240"/>
      <c r="GD55" s="240"/>
      <c r="GE55" s="240"/>
      <c r="GF55" s="240"/>
      <c r="GG55" s="240"/>
      <c r="GH55" s="240"/>
      <c r="GI55" s="240"/>
      <c r="GJ55" s="240"/>
      <c r="GK55" s="240"/>
      <c r="GL55" s="240"/>
      <c r="GM55" s="240"/>
      <c r="GN55" s="240"/>
      <c r="GO55" s="240"/>
      <c r="GP55" s="240"/>
      <c r="GQ55" s="240"/>
      <c r="GR55" s="240"/>
      <c r="GS55" s="240"/>
      <c r="GT55" s="240"/>
      <c r="GU55" s="240"/>
      <c r="GV55" s="240"/>
      <c r="GW55" s="240"/>
      <c r="GX55" s="240"/>
      <c r="GY55" s="240"/>
      <c r="GZ55" s="240"/>
      <c r="HA55" s="240"/>
      <c r="HB55" s="240"/>
      <c r="HC55" s="240"/>
      <c r="HD55" s="240"/>
      <c r="HE55" s="240"/>
      <c r="HF55" s="240"/>
      <c r="HG55" s="240"/>
      <c r="HH55" s="240"/>
      <c r="HI55" s="240"/>
      <c r="HJ55" s="240"/>
      <c r="HK55" s="240"/>
      <c r="HL55" s="240"/>
      <c r="HM55" s="240"/>
      <c r="HN55" s="240"/>
      <c r="HO55" s="240"/>
      <c r="HP55" s="240"/>
      <c r="HQ55" s="240"/>
      <c r="HR55" s="240"/>
      <c r="HS55" s="240"/>
      <c r="HT55" s="240"/>
      <c r="HU55" s="240"/>
      <c r="HV55" s="240"/>
      <c r="HW55" s="240"/>
      <c r="HX55" s="240"/>
      <c r="HY55" s="240"/>
      <c r="HZ55" s="240"/>
      <c r="IA55" s="240"/>
      <c r="IB55" s="240"/>
      <c r="IC55" s="240"/>
      <c r="ID55" s="240"/>
      <c r="IE55" s="240"/>
      <c r="IF55" s="240"/>
      <c r="IG55" s="240"/>
      <c r="IH55" s="240"/>
      <c r="II55" s="240"/>
      <c r="IJ55" s="240"/>
      <c r="IK55" s="240"/>
      <c r="IL55" s="240"/>
      <c r="IM55" s="240"/>
      <c r="IN55" s="240"/>
      <c r="IO55" s="240"/>
      <c r="IP55" s="240"/>
      <c r="IQ55" s="240"/>
      <c r="IR55" s="240"/>
      <c r="IS55" s="240"/>
      <c r="IT55" s="240"/>
      <c r="IU55" s="240"/>
      <c r="IV55" s="240"/>
    </row>
    <row r="56" customHeight="1" spans="1:256">
      <c r="A56" s="240"/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0"/>
      <c r="AR56" s="240"/>
      <c r="AS56" s="240"/>
      <c r="AT56" s="240"/>
      <c r="AU56" s="240"/>
      <c r="AV56" s="240"/>
      <c r="AW56" s="240"/>
      <c r="AX56" s="240"/>
      <c r="AY56" s="240"/>
      <c r="AZ56" s="240"/>
      <c r="BA56" s="240"/>
      <c r="BB56" s="240"/>
      <c r="BC56" s="240"/>
      <c r="BD56" s="240"/>
      <c r="BE56" s="240"/>
      <c r="BF56" s="240"/>
      <c r="BG56" s="240"/>
      <c r="BH56" s="240"/>
      <c r="BI56" s="240"/>
      <c r="BJ56" s="240"/>
      <c r="BK56" s="240"/>
      <c r="BL56" s="240"/>
      <c r="BM56" s="240"/>
      <c r="BN56" s="240"/>
      <c r="BO56" s="240"/>
      <c r="BP56" s="240"/>
      <c r="BQ56" s="240"/>
      <c r="BR56" s="240"/>
      <c r="BS56" s="240"/>
      <c r="BT56" s="240"/>
      <c r="BU56" s="240"/>
      <c r="BV56" s="240"/>
      <c r="BW56" s="240"/>
      <c r="BX56" s="240"/>
      <c r="BY56" s="240"/>
      <c r="BZ56" s="240"/>
      <c r="CA56" s="240"/>
      <c r="CB56" s="240"/>
      <c r="CC56" s="240"/>
      <c r="CD56" s="240"/>
      <c r="CE56" s="240"/>
      <c r="CF56" s="240"/>
      <c r="CG56" s="240"/>
      <c r="CH56" s="240"/>
      <c r="CI56" s="240"/>
      <c r="CJ56" s="240"/>
      <c r="CK56" s="240"/>
      <c r="CL56" s="240"/>
      <c r="CM56" s="240"/>
      <c r="CN56" s="240"/>
      <c r="CO56" s="240"/>
      <c r="CP56" s="240"/>
      <c r="CQ56" s="240"/>
      <c r="CR56" s="240"/>
      <c r="CS56" s="240"/>
      <c r="CT56" s="240"/>
      <c r="CU56" s="240"/>
      <c r="CV56" s="240"/>
      <c r="CW56" s="240"/>
      <c r="CX56" s="240"/>
      <c r="CY56" s="240"/>
      <c r="CZ56" s="240"/>
      <c r="DA56" s="240"/>
      <c r="DB56" s="240"/>
      <c r="DC56" s="240"/>
      <c r="DD56" s="240"/>
      <c r="DE56" s="240"/>
      <c r="DF56" s="240"/>
      <c r="DG56" s="240"/>
      <c r="DH56" s="240"/>
      <c r="DI56" s="240"/>
      <c r="DJ56" s="240"/>
      <c r="DK56" s="240"/>
      <c r="DL56" s="240"/>
      <c r="DM56" s="240"/>
      <c r="DN56" s="240"/>
      <c r="DO56" s="240"/>
      <c r="DP56" s="240"/>
      <c r="DQ56" s="240"/>
      <c r="DR56" s="240"/>
      <c r="DS56" s="240"/>
      <c r="DT56" s="240"/>
      <c r="DU56" s="240"/>
      <c r="DV56" s="240"/>
      <c r="DW56" s="240"/>
      <c r="DX56" s="240"/>
      <c r="DY56" s="240"/>
      <c r="DZ56" s="240"/>
      <c r="EA56" s="240"/>
      <c r="EB56" s="240"/>
      <c r="EC56" s="240"/>
      <c r="ED56" s="240"/>
      <c r="EE56" s="240"/>
      <c r="EF56" s="240"/>
      <c r="EG56" s="240"/>
      <c r="EH56" s="240"/>
      <c r="EI56" s="240"/>
      <c r="EJ56" s="240"/>
      <c r="EK56" s="240"/>
      <c r="EL56" s="240"/>
      <c r="EM56" s="240"/>
      <c r="EN56" s="240"/>
      <c r="EO56" s="240"/>
      <c r="EP56" s="240"/>
      <c r="EQ56" s="240"/>
      <c r="ER56" s="240"/>
      <c r="ES56" s="240"/>
      <c r="ET56" s="240"/>
      <c r="EU56" s="240"/>
      <c r="EV56" s="240"/>
      <c r="EW56" s="240"/>
      <c r="EX56" s="240"/>
      <c r="EY56" s="240"/>
      <c r="EZ56" s="240"/>
      <c r="FA56" s="240"/>
      <c r="FB56" s="240"/>
      <c r="FC56" s="240"/>
      <c r="FD56" s="240"/>
      <c r="FE56" s="240"/>
      <c r="FF56" s="240"/>
      <c r="FG56" s="240"/>
      <c r="FH56" s="240"/>
      <c r="FI56" s="240"/>
      <c r="FJ56" s="240"/>
      <c r="FK56" s="240"/>
      <c r="FL56" s="240"/>
      <c r="FM56" s="240"/>
      <c r="FN56" s="240"/>
      <c r="FO56" s="240"/>
      <c r="FP56" s="240"/>
      <c r="FQ56" s="240"/>
      <c r="FR56" s="240"/>
      <c r="FS56" s="240"/>
      <c r="FT56" s="240"/>
      <c r="FU56" s="240"/>
      <c r="FV56" s="240"/>
      <c r="FW56" s="240"/>
      <c r="FX56" s="240"/>
      <c r="FY56" s="240"/>
      <c r="FZ56" s="240"/>
      <c r="GA56" s="240"/>
      <c r="GB56" s="240"/>
      <c r="GC56" s="240"/>
      <c r="GD56" s="240"/>
      <c r="GE56" s="240"/>
      <c r="GF56" s="240"/>
      <c r="GG56" s="240"/>
      <c r="GH56" s="240"/>
      <c r="GI56" s="240"/>
      <c r="GJ56" s="240"/>
      <c r="GK56" s="240"/>
      <c r="GL56" s="240"/>
      <c r="GM56" s="240"/>
      <c r="GN56" s="240"/>
      <c r="GO56" s="240"/>
      <c r="GP56" s="240"/>
      <c r="GQ56" s="240"/>
      <c r="GR56" s="240"/>
      <c r="GS56" s="240"/>
      <c r="GT56" s="240"/>
      <c r="GU56" s="240"/>
      <c r="GV56" s="240"/>
      <c r="GW56" s="240"/>
      <c r="GX56" s="240"/>
      <c r="GY56" s="240"/>
      <c r="GZ56" s="240"/>
      <c r="HA56" s="240"/>
      <c r="HB56" s="240"/>
      <c r="HC56" s="240"/>
      <c r="HD56" s="240"/>
      <c r="HE56" s="240"/>
      <c r="HF56" s="240"/>
      <c r="HG56" s="240"/>
      <c r="HH56" s="240"/>
      <c r="HI56" s="240"/>
      <c r="HJ56" s="240"/>
      <c r="HK56" s="240"/>
      <c r="HL56" s="240"/>
      <c r="HM56" s="240"/>
      <c r="HN56" s="240"/>
      <c r="HO56" s="240"/>
      <c r="HP56" s="240"/>
      <c r="HQ56" s="240"/>
      <c r="HR56" s="240"/>
      <c r="HS56" s="240"/>
      <c r="HT56" s="240"/>
      <c r="HU56" s="240"/>
      <c r="HV56" s="240"/>
      <c r="HW56" s="240"/>
      <c r="HX56" s="240"/>
      <c r="HY56" s="240"/>
      <c r="HZ56" s="240"/>
      <c r="IA56" s="240"/>
      <c r="IB56" s="240"/>
      <c r="IC56" s="240"/>
      <c r="ID56" s="240"/>
      <c r="IE56" s="240"/>
      <c r="IF56" s="240"/>
      <c r="IG56" s="240"/>
      <c r="IH56" s="240"/>
      <c r="II56" s="240"/>
      <c r="IJ56" s="240"/>
      <c r="IK56" s="240"/>
      <c r="IL56" s="240"/>
      <c r="IM56" s="240"/>
      <c r="IN56" s="240"/>
      <c r="IO56" s="240"/>
      <c r="IP56" s="240"/>
      <c r="IQ56" s="240"/>
      <c r="IR56" s="240"/>
      <c r="IS56" s="240"/>
      <c r="IT56" s="240"/>
      <c r="IU56" s="240"/>
      <c r="IV56" s="240"/>
    </row>
  </sheetData>
  <mergeCells count="22">
    <mergeCell ref="D5:G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</mergeCells>
  <printOptions horizontalCentered="1"/>
  <pageMargins left="0.629921269229078" right="0.629921269229078" top="0.590551181102362" bottom="0.708661398549718" header="0.511811004848931" footer="0.511811004848931"/>
  <pageSetup paperSize="9" scale="75" fitToHeight="100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tabSelected="1" topLeftCell="F1" workbookViewId="0">
      <selection activeCell="Y9" sqref="Y9"/>
    </sheetView>
  </sheetViews>
  <sheetFormatPr defaultColWidth="9" defaultRowHeight="22.75" customHeight="1"/>
  <cols>
    <col min="1" max="3" width="4.66666666666667" style="202" customWidth="1"/>
    <col min="4" max="4" width="11.1111111111111" style="202" customWidth="1"/>
    <col min="5" max="5" width="30.8888888888889" style="202" customWidth="1"/>
    <col min="6" max="8" width="18.8888888888889" style="202" customWidth="1"/>
    <col min="9" max="9" width="14" style="202" customWidth="1"/>
    <col min="10" max="10" width="11.3333333333333" style="202" customWidth="1"/>
    <col min="11" max="11" width="15.8888888888889" style="202" customWidth="1"/>
    <col min="12" max="12" width="15.1111111111111" style="202" customWidth="1"/>
    <col min="13" max="13" width="17.3333333333333" style="202" customWidth="1"/>
    <col min="14" max="19" width="12" style="202" customWidth="1"/>
    <col min="20" max="20" width="11.1111111111111" style="202" customWidth="1"/>
    <col min="21" max="21" width="11.4444444444444" style="202" customWidth="1"/>
    <col min="22" max="22" width="12" style="202" customWidth="1"/>
    <col min="23" max="16384" width="9" style="202"/>
  </cols>
  <sheetData>
    <row r="1" customHeight="1" spans="1:22">
      <c r="A1" s="203" t="s">
        <v>104</v>
      </c>
      <c r="B1" s="203" t="s">
        <v>104</v>
      </c>
      <c r="C1" s="203" t="s">
        <v>104</v>
      </c>
      <c r="D1" s="204" t="s">
        <v>104</v>
      </c>
      <c r="E1" s="205" t="s">
        <v>104</v>
      </c>
      <c r="F1" s="103" t="s">
        <v>104</v>
      </c>
      <c r="G1" s="103" t="s">
        <v>104</v>
      </c>
      <c r="H1" s="103" t="s">
        <v>104</v>
      </c>
      <c r="I1" s="103" t="s">
        <v>104</v>
      </c>
      <c r="J1" s="103" t="s">
        <v>104</v>
      </c>
      <c r="K1" s="103" t="s">
        <v>104</v>
      </c>
      <c r="L1" s="103" t="s">
        <v>104</v>
      </c>
      <c r="M1" s="103" t="s">
        <v>104</v>
      </c>
      <c r="N1" s="103" t="s">
        <v>104</v>
      </c>
      <c r="O1" s="103" t="s">
        <v>104</v>
      </c>
      <c r="P1" s="103" t="s">
        <v>104</v>
      </c>
      <c r="Q1" s="103" t="s">
        <v>104</v>
      </c>
      <c r="R1" s="103" t="s">
        <v>104</v>
      </c>
      <c r="S1" s="103" t="s">
        <v>104</v>
      </c>
      <c r="T1" s="103" t="s">
        <v>104</v>
      </c>
      <c r="U1" s="103" t="s">
        <v>104</v>
      </c>
      <c r="V1" s="103" t="s">
        <v>105</v>
      </c>
    </row>
    <row r="2" customHeight="1" spans="1:22">
      <c r="A2" s="77" t="s">
        <v>106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 t="s">
        <v>104</v>
      </c>
      <c r="S2" s="77" t="s">
        <v>104</v>
      </c>
      <c r="T2" s="77" t="s">
        <v>104</v>
      </c>
      <c r="U2" s="77" t="s">
        <v>104</v>
      </c>
      <c r="V2" s="77" t="s">
        <v>104</v>
      </c>
    </row>
    <row r="3" customHeight="1" spans="1:22">
      <c r="A3" s="206" t="s">
        <v>107</v>
      </c>
      <c r="B3" s="206"/>
      <c r="C3" s="206"/>
      <c r="D3" s="206"/>
      <c r="E3" s="206"/>
      <c r="F3" s="206"/>
      <c r="G3" s="206"/>
      <c r="H3" s="206"/>
      <c r="I3" s="206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</row>
    <row r="4" customHeight="1" spans="1:22">
      <c r="A4" s="207" t="s">
        <v>104</v>
      </c>
      <c r="B4" s="207" t="s">
        <v>104</v>
      </c>
      <c r="C4" s="207" t="s">
        <v>104</v>
      </c>
      <c r="D4" s="208" t="s">
        <v>104</v>
      </c>
      <c r="E4" s="209" t="s">
        <v>104</v>
      </c>
      <c r="F4" s="210" t="s">
        <v>104</v>
      </c>
      <c r="G4" s="210" t="s">
        <v>104</v>
      </c>
      <c r="H4" s="210" t="s">
        <v>104</v>
      </c>
      <c r="I4" s="210" t="s">
        <v>104</v>
      </c>
      <c r="J4" s="210" t="s">
        <v>104</v>
      </c>
      <c r="K4" s="210" t="s">
        <v>104</v>
      </c>
      <c r="L4" s="210" t="s">
        <v>104</v>
      </c>
      <c r="M4" s="210" t="s">
        <v>104</v>
      </c>
      <c r="N4" s="210" t="s">
        <v>104</v>
      </c>
      <c r="O4" s="210" t="s">
        <v>104</v>
      </c>
      <c r="P4" s="210" t="s">
        <v>104</v>
      </c>
      <c r="Q4" s="210" t="s">
        <v>104</v>
      </c>
      <c r="R4" s="210" t="s">
        <v>104</v>
      </c>
      <c r="S4" s="210" t="s">
        <v>104</v>
      </c>
      <c r="T4" s="210" t="s">
        <v>104</v>
      </c>
      <c r="U4" s="210" t="s">
        <v>104</v>
      </c>
      <c r="V4" s="210" t="s">
        <v>104</v>
      </c>
    </row>
    <row r="5" customHeight="1" spans="1:22">
      <c r="A5" s="44" t="s">
        <v>108</v>
      </c>
      <c r="B5" s="44"/>
      <c r="C5" s="44"/>
      <c r="D5" s="211" t="s">
        <v>79</v>
      </c>
      <c r="E5" s="46" t="s">
        <v>109</v>
      </c>
      <c r="F5" s="46" t="s">
        <v>81</v>
      </c>
      <c r="G5" s="100" t="s">
        <v>83</v>
      </c>
      <c r="H5" s="100"/>
      <c r="I5" s="100"/>
      <c r="J5" s="84" t="s">
        <v>110</v>
      </c>
      <c r="K5" s="84"/>
      <c r="L5" s="84"/>
      <c r="M5" s="84" t="s">
        <v>111</v>
      </c>
      <c r="N5" s="84" t="s">
        <v>86</v>
      </c>
      <c r="O5" s="84" t="s">
        <v>87</v>
      </c>
      <c r="P5" s="84" t="s">
        <v>88</v>
      </c>
      <c r="Q5" s="84" t="s">
        <v>89</v>
      </c>
      <c r="R5" s="84" t="s">
        <v>90</v>
      </c>
      <c r="S5" s="84" t="s">
        <v>82</v>
      </c>
      <c r="T5" s="84"/>
      <c r="U5" s="84"/>
      <c r="V5" s="84"/>
    </row>
    <row r="6" customHeight="1" spans="1:22">
      <c r="A6" s="44" t="s">
        <v>112</v>
      </c>
      <c r="B6" s="44" t="s">
        <v>113</v>
      </c>
      <c r="C6" s="44" t="s">
        <v>114</v>
      </c>
      <c r="D6" s="211"/>
      <c r="E6" s="46"/>
      <c r="F6" s="46"/>
      <c r="G6" s="46" t="s">
        <v>91</v>
      </c>
      <c r="H6" s="84" t="s">
        <v>115</v>
      </c>
      <c r="I6" s="84" t="s">
        <v>116</v>
      </c>
      <c r="J6" s="84" t="s">
        <v>91</v>
      </c>
      <c r="K6" s="84" t="s">
        <v>117</v>
      </c>
      <c r="L6" s="84" t="s">
        <v>118</v>
      </c>
      <c r="M6" s="84"/>
      <c r="N6" s="84"/>
      <c r="O6" s="84"/>
      <c r="P6" s="84"/>
      <c r="Q6" s="84"/>
      <c r="R6" s="84"/>
      <c r="S6" s="84" t="s">
        <v>91</v>
      </c>
      <c r="T6" s="84" t="s">
        <v>119</v>
      </c>
      <c r="U6" s="84" t="s">
        <v>116</v>
      </c>
      <c r="V6" s="84" t="s">
        <v>94</v>
      </c>
    </row>
    <row r="7" customHeight="1" spans="1:22">
      <c r="A7" s="212" t="s">
        <v>104</v>
      </c>
      <c r="B7" s="212" t="s">
        <v>104</v>
      </c>
      <c r="C7" s="212" t="s">
        <v>104</v>
      </c>
      <c r="D7" s="46"/>
      <c r="E7" s="46" t="s">
        <v>101</v>
      </c>
      <c r="F7" s="211">
        <v>1</v>
      </c>
      <c r="G7" s="46">
        <v>2</v>
      </c>
      <c r="H7" s="211">
        <v>3</v>
      </c>
      <c r="I7" s="46">
        <v>4</v>
      </c>
      <c r="J7" s="211">
        <v>5</v>
      </c>
      <c r="K7" s="46">
        <v>6</v>
      </c>
      <c r="L7" s="46" t="s">
        <v>120</v>
      </c>
      <c r="M7" s="46" t="s">
        <v>121</v>
      </c>
      <c r="N7" s="46" t="s">
        <v>122</v>
      </c>
      <c r="O7" s="46" t="s">
        <v>123</v>
      </c>
      <c r="P7" s="46" t="s">
        <v>124</v>
      </c>
      <c r="Q7" s="46" t="s">
        <v>125</v>
      </c>
      <c r="R7" s="46" t="s">
        <v>126</v>
      </c>
      <c r="S7" s="46" t="s">
        <v>127</v>
      </c>
      <c r="T7" s="46" t="s">
        <v>128</v>
      </c>
      <c r="U7" s="46" t="s">
        <v>129</v>
      </c>
      <c r="V7" s="46" t="s">
        <v>130</v>
      </c>
    </row>
    <row r="8" customHeight="1" spans="1:22">
      <c r="A8" s="212"/>
      <c r="B8" s="212"/>
      <c r="C8" s="212"/>
      <c r="D8" s="46">
        <v>3301</v>
      </c>
      <c r="E8" s="46" t="s">
        <v>103</v>
      </c>
      <c r="F8" s="211">
        <v>146819250</v>
      </c>
      <c r="G8" s="46">
        <v>146819250</v>
      </c>
      <c r="H8" s="213">
        <v>146819250</v>
      </c>
      <c r="I8" s="213">
        <v>0</v>
      </c>
      <c r="J8" s="213">
        <v>0</v>
      </c>
      <c r="K8" s="213">
        <v>0</v>
      </c>
      <c r="L8" s="213">
        <v>0</v>
      </c>
      <c r="M8" s="213">
        <v>0</v>
      </c>
      <c r="N8" s="213">
        <v>0</v>
      </c>
      <c r="O8" s="213">
        <v>0</v>
      </c>
      <c r="P8" s="213">
        <v>0</v>
      </c>
      <c r="Q8" s="213">
        <v>0</v>
      </c>
      <c r="R8" s="213">
        <v>0</v>
      </c>
      <c r="S8" s="213">
        <v>0</v>
      </c>
      <c r="T8" s="213">
        <v>0</v>
      </c>
      <c r="U8" s="213">
        <v>0</v>
      </c>
      <c r="V8" s="213">
        <v>0</v>
      </c>
    </row>
    <row r="9" customHeight="1" spans="1:22">
      <c r="A9" s="17">
        <v>204</v>
      </c>
      <c r="B9" s="17"/>
      <c r="C9" s="49"/>
      <c r="D9" s="17">
        <v>3301</v>
      </c>
      <c r="E9" s="17" t="s">
        <v>131</v>
      </c>
      <c r="F9" s="211">
        <f t="shared" ref="F9:F15" si="0">G9+J9+M9+N9+O9+P9+Q9+R9+S9</f>
        <v>146819250</v>
      </c>
      <c r="G9" s="46">
        <f t="shared" ref="G9:G15" si="1">H9+I9</f>
        <v>146819250</v>
      </c>
      <c r="H9" s="213">
        <v>146819250</v>
      </c>
      <c r="I9" s="213">
        <v>0</v>
      </c>
      <c r="J9" s="213">
        <v>0</v>
      </c>
      <c r="K9" s="213">
        <v>0</v>
      </c>
      <c r="L9" s="213">
        <v>0</v>
      </c>
      <c r="M9" s="101"/>
      <c r="N9" s="101"/>
      <c r="O9" s="213">
        <v>0</v>
      </c>
      <c r="P9" s="213">
        <v>0</v>
      </c>
      <c r="Q9" s="213">
        <v>0</v>
      </c>
      <c r="R9" s="213">
        <v>0</v>
      </c>
      <c r="S9" s="213">
        <v>0</v>
      </c>
      <c r="T9" s="213">
        <v>0</v>
      </c>
      <c r="U9" s="213">
        <v>0</v>
      </c>
      <c r="V9" s="101"/>
    </row>
    <row r="10" customHeight="1" spans="1:22">
      <c r="A10" s="17"/>
      <c r="B10" s="56" t="s">
        <v>132</v>
      </c>
      <c r="C10" s="55"/>
      <c r="D10" s="17">
        <v>3301</v>
      </c>
      <c r="E10" s="17" t="s">
        <v>133</v>
      </c>
      <c r="F10" s="211">
        <f t="shared" si="0"/>
        <v>143819250</v>
      </c>
      <c r="G10" s="46">
        <f t="shared" si="1"/>
        <v>143819250</v>
      </c>
      <c r="H10" s="214">
        <v>143819250</v>
      </c>
      <c r="I10" s="213">
        <v>0</v>
      </c>
      <c r="J10" s="213">
        <v>0</v>
      </c>
      <c r="K10" s="213">
        <v>0</v>
      </c>
      <c r="L10" s="213">
        <v>0</v>
      </c>
      <c r="M10" s="101"/>
      <c r="N10" s="101"/>
      <c r="O10" s="213">
        <v>0</v>
      </c>
      <c r="P10" s="213">
        <v>0</v>
      </c>
      <c r="Q10" s="213">
        <v>0</v>
      </c>
      <c r="R10" s="213">
        <v>0</v>
      </c>
      <c r="S10" s="213">
        <v>0</v>
      </c>
      <c r="T10" s="213">
        <v>0</v>
      </c>
      <c r="U10" s="213">
        <v>0</v>
      </c>
      <c r="V10" s="101"/>
    </row>
    <row r="11" customHeight="1" spans="1:22">
      <c r="A11" s="17"/>
      <c r="B11" s="56"/>
      <c r="C11" s="55" t="s">
        <v>134</v>
      </c>
      <c r="D11" s="17">
        <v>3301</v>
      </c>
      <c r="E11" s="17" t="s">
        <v>135</v>
      </c>
      <c r="F11" s="211">
        <f t="shared" si="0"/>
        <v>81047970</v>
      </c>
      <c r="G11" s="46">
        <f t="shared" si="1"/>
        <v>81047970</v>
      </c>
      <c r="H11" s="213">
        <v>81047970</v>
      </c>
      <c r="I11" s="213">
        <v>0</v>
      </c>
      <c r="J11" s="213">
        <v>0</v>
      </c>
      <c r="K11" s="213">
        <v>0</v>
      </c>
      <c r="L11" s="213">
        <v>0</v>
      </c>
      <c r="M11" s="101"/>
      <c r="N11" s="101"/>
      <c r="O11" s="213">
        <v>0</v>
      </c>
      <c r="P11" s="213">
        <v>0</v>
      </c>
      <c r="Q11" s="213">
        <v>0</v>
      </c>
      <c r="R11" s="213">
        <v>0</v>
      </c>
      <c r="S11" s="213">
        <v>0</v>
      </c>
      <c r="T11" s="213">
        <v>0</v>
      </c>
      <c r="U11" s="213">
        <v>0</v>
      </c>
      <c r="V11" s="101"/>
    </row>
    <row r="12" customHeight="1" spans="1:22">
      <c r="A12" s="17"/>
      <c r="B12" s="17"/>
      <c r="C12" s="17">
        <v>2</v>
      </c>
      <c r="D12" s="46">
        <v>3301</v>
      </c>
      <c r="E12" s="17" t="s">
        <v>136</v>
      </c>
      <c r="F12" s="211">
        <f t="shared" si="0"/>
        <v>55081280</v>
      </c>
      <c r="G12" s="46">
        <f t="shared" si="1"/>
        <v>55081280</v>
      </c>
      <c r="H12" s="213">
        <v>55081280</v>
      </c>
      <c r="I12" s="213">
        <v>0</v>
      </c>
      <c r="J12" s="213">
        <v>0</v>
      </c>
      <c r="K12" s="213">
        <v>0</v>
      </c>
      <c r="L12" s="213">
        <v>0</v>
      </c>
      <c r="M12" s="101"/>
      <c r="N12" s="101"/>
      <c r="O12" s="213">
        <v>0</v>
      </c>
      <c r="P12" s="213">
        <v>0</v>
      </c>
      <c r="Q12" s="213">
        <v>0</v>
      </c>
      <c r="R12" s="213">
        <v>0</v>
      </c>
      <c r="S12" s="213">
        <v>0</v>
      </c>
      <c r="T12" s="213">
        <v>0</v>
      </c>
      <c r="U12" s="213">
        <v>0</v>
      </c>
      <c r="V12" s="101"/>
    </row>
    <row r="13" customHeight="1" spans="1:22">
      <c r="A13" s="17"/>
      <c r="B13" s="17"/>
      <c r="C13" s="17">
        <v>99</v>
      </c>
      <c r="D13" s="46">
        <v>3301</v>
      </c>
      <c r="E13" s="17" t="s">
        <v>137</v>
      </c>
      <c r="F13" s="211">
        <f t="shared" si="0"/>
        <v>7690000</v>
      </c>
      <c r="G13" s="46">
        <f t="shared" si="1"/>
        <v>7690000</v>
      </c>
      <c r="H13" s="213">
        <v>7690000</v>
      </c>
      <c r="I13" s="213">
        <v>0</v>
      </c>
      <c r="J13" s="213">
        <v>0</v>
      </c>
      <c r="K13" s="213">
        <v>0</v>
      </c>
      <c r="L13" s="213">
        <v>0</v>
      </c>
      <c r="M13" s="101"/>
      <c r="N13" s="101"/>
      <c r="O13" s="213">
        <v>0</v>
      </c>
      <c r="P13" s="213">
        <v>0</v>
      </c>
      <c r="Q13" s="213">
        <v>0</v>
      </c>
      <c r="R13" s="213">
        <v>0</v>
      </c>
      <c r="S13" s="213">
        <v>0</v>
      </c>
      <c r="T13" s="213">
        <v>0</v>
      </c>
      <c r="U13" s="213">
        <v>0</v>
      </c>
      <c r="V13" s="101"/>
    </row>
    <row r="14" customHeight="1" spans="1:22">
      <c r="A14" s="17"/>
      <c r="B14" s="17">
        <v>99</v>
      </c>
      <c r="C14" s="17"/>
      <c r="D14" s="46">
        <v>3301</v>
      </c>
      <c r="E14" s="17" t="s">
        <v>138</v>
      </c>
      <c r="F14" s="211">
        <f t="shared" si="0"/>
        <v>3000000</v>
      </c>
      <c r="G14" s="46">
        <f t="shared" si="1"/>
        <v>3000000</v>
      </c>
      <c r="H14" s="213">
        <v>3000000</v>
      </c>
      <c r="I14" s="213">
        <v>0</v>
      </c>
      <c r="J14" s="213">
        <v>0</v>
      </c>
      <c r="K14" s="213">
        <v>0</v>
      </c>
      <c r="L14" s="213">
        <v>0</v>
      </c>
      <c r="M14" s="101"/>
      <c r="N14" s="101"/>
      <c r="O14" s="213">
        <v>0</v>
      </c>
      <c r="P14" s="213">
        <v>0</v>
      </c>
      <c r="Q14" s="213">
        <v>0</v>
      </c>
      <c r="R14" s="213">
        <v>0</v>
      </c>
      <c r="S14" s="213">
        <v>0</v>
      </c>
      <c r="T14" s="213">
        <v>0</v>
      </c>
      <c r="U14" s="213">
        <v>0</v>
      </c>
      <c r="V14" s="101"/>
    </row>
    <row r="15" customHeight="1" spans="1:22">
      <c r="A15" s="17"/>
      <c r="B15" s="17"/>
      <c r="C15" s="17">
        <v>1</v>
      </c>
      <c r="D15" s="46">
        <v>3301</v>
      </c>
      <c r="E15" s="17" t="s">
        <v>138</v>
      </c>
      <c r="F15" s="211">
        <f t="shared" si="0"/>
        <v>3000000</v>
      </c>
      <c r="G15" s="46">
        <f t="shared" si="1"/>
        <v>3000000</v>
      </c>
      <c r="H15" s="213">
        <v>3000000</v>
      </c>
      <c r="I15" s="213">
        <v>0</v>
      </c>
      <c r="J15" s="213">
        <v>0</v>
      </c>
      <c r="K15" s="213">
        <v>0</v>
      </c>
      <c r="L15" s="213">
        <v>0</v>
      </c>
      <c r="M15" s="101"/>
      <c r="N15" s="101"/>
      <c r="O15" s="213">
        <v>0</v>
      </c>
      <c r="P15" s="213">
        <v>0</v>
      </c>
      <c r="Q15" s="213">
        <v>0</v>
      </c>
      <c r="R15" s="213">
        <v>0</v>
      </c>
      <c r="S15" s="213">
        <v>0</v>
      </c>
      <c r="T15" s="213">
        <v>0</v>
      </c>
      <c r="U15" s="213">
        <v>0</v>
      </c>
      <c r="V15" s="101"/>
    </row>
    <row r="16" customHeight="1" spans="1:22">
      <c r="A16" s="17"/>
      <c r="B16" s="17"/>
      <c r="C16" s="17"/>
      <c r="D16" s="17"/>
      <c r="E16" s="17"/>
      <c r="F16" s="211"/>
      <c r="G16" s="46"/>
      <c r="H16" s="213"/>
      <c r="I16" s="213"/>
      <c r="J16" s="213"/>
      <c r="K16" s="213"/>
      <c r="L16" s="213"/>
      <c r="M16" s="101"/>
      <c r="N16" s="101"/>
      <c r="O16" s="213"/>
      <c r="P16" s="213"/>
      <c r="Q16" s="213"/>
      <c r="R16" s="213"/>
      <c r="S16" s="213"/>
      <c r="T16" s="213"/>
      <c r="U16" s="213"/>
      <c r="V16" s="101"/>
    </row>
    <row r="17" customHeight="1" spans="1:22">
      <c r="A17" s="17"/>
      <c r="B17" s="17"/>
      <c r="C17" s="17"/>
      <c r="D17" s="17"/>
      <c r="E17" s="17"/>
      <c r="F17" s="211"/>
      <c r="G17" s="46"/>
      <c r="H17" s="213"/>
      <c r="I17" s="213"/>
      <c r="J17" s="213"/>
      <c r="K17" s="213"/>
      <c r="L17" s="213"/>
      <c r="M17" s="101"/>
      <c r="N17" s="101"/>
      <c r="O17" s="213"/>
      <c r="P17" s="213"/>
      <c r="Q17" s="213"/>
      <c r="R17" s="213"/>
      <c r="S17" s="213"/>
      <c r="T17" s="213"/>
      <c r="U17" s="213"/>
      <c r="V17" s="101"/>
    </row>
    <row r="18" customHeight="1" spans="1:22">
      <c r="A18" s="17"/>
      <c r="B18" s="17"/>
      <c r="C18" s="17"/>
      <c r="D18" s="17"/>
      <c r="E18" s="17"/>
      <c r="F18" s="211"/>
      <c r="G18" s="46"/>
      <c r="H18" s="213"/>
      <c r="I18" s="213"/>
      <c r="J18" s="213"/>
      <c r="K18" s="213"/>
      <c r="L18" s="213"/>
      <c r="M18" s="101"/>
      <c r="N18" s="101"/>
      <c r="O18" s="213"/>
      <c r="P18" s="213"/>
      <c r="Q18" s="213"/>
      <c r="R18" s="213"/>
      <c r="S18" s="213"/>
      <c r="T18" s="213"/>
      <c r="U18" s="213"/>
      <c r="V18" s="101"/>
    </row>
    <row r="19" customHeight="1" spans="1:22">
      <c r="A19" s="17"/>
      <c r="B19" s="17"/>
      <c r="C19" s="17"/>
      <c r="D19" s="17"/>
      <c r="E19" s="17"/>
      <c r="F19" s="211"/>
      <c r="G19" s="46"/>
      <c r="H19" s="213"/>
      <c r="I19" s="213"/>
      <c r="J19" s="213"/>
      <c r="K19" s="213"/>
      <c r="L19" s="213"/>
      <c r="M19" s="101"/>
      <c r="N19" s="101"/>
      <c r="O19" s="213"/>
      <c r="P19" s="213"/>
      <c r="Q19" s="213"/>
      <c r="R19" s="213"/>
      <c r="S19" s="213"/>
      <c r="T19" s="213"/>
      <c r="U19" s="213"/>
      <c r="V19" s="101"/>
    </row>
    <row r="20" customHeight="1" spans="1:22">
      <c r="A20" s="17"/>
      <c r="B20" s="17"/>
      <c r="C20" s="17"/>
      <c r="D20" s="17"/>
      <c r="E20" s="17"/>
      <c r="F20" s="211"/>
      <c r="G20" s="46"/>
      <c r="H20" s="213"/>
      <c r="I20" s="213"/>
      <c r="J20" s="213"/>
      <c r="K20" s="213"/>
      <c r="L20" s="213"/>
      <c r="M20" s="101"/>
      <c r="N20" s="101"/>
      <c r="O20" s="213"/>
      <c r="P20" s="213"/>
      <c r="Q20" s="213"/>
      <c r="R20" s="213"/>
      <c r="S20" s="213"/>
      <c r="T20" s="213"/>
      <c r="U20" s="213"/>
      <c r="V20" s="101"/>
    </row>
  </sheetData>
  <mergeCells count="15">
    <mergeCell ref="A2:Q2"/>
    <mergeCell ref="A3:V3"/>
    <mergeCell ref="A5:C5"/>
    <mergeCell ref="G5:I5"/>
    <mergeCell ref="J5:L5"/>
    <mergeCell ref="S5:V5"/>
    <mergeCell ref="D5:D6"/>
    <mergeCell ref="E5:E6"/>
    <mergeCell ref="F5:F6"/>
    <mergeCell ref="M5:M6"/>
    <mergeCell ref="N5:N6"/>
    <mergeCell ref="O5:O6"/>
    <mergeCell ref="P5:P6"/>
    <mergeCell ref="Q5:Q6"/>
    <mergeCell ref="R5:R6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5"/>
  <sheetViews>
    <sheetView showGridLines="0" workbookViewId="0">
      <pane xSplit="5" topLeftCell="F1" activePane="topRight" state="frozenSplit"/>
      <selection/>
      <selection pane="topRight" activeCell="E13" sqref="E13"/>
    </sheetView>
  </sheetViews>
  <sheetFormatPr defaultColWidth="9.11111111111111" defaultRowHeight="18" customHeight="1"/>
  <cols>
    <col min="1" max="1" width="5.44444444444444" style="180" customWidth="1"/>
    <col min="2" max="3" width="4.33333333333333" style="181" customWidth="1"/>
    <col min="4" max="4" width="10.6666666666667" style="182" customWidth="1"/>
    <col min="5" max="5" width="28.3333333333333" style="183" customWidth="1"/>
    <col min="6" max="8" width="15.6666666666667" style="113" customWidth="1"/>
    <col min="9" max="9" width="18.1111111111111" style="113" customWidth="1"/>
    <col min="10" max="10" width="14.4444444444444" style="113" customWidth="1"/>
    <col min="11" max="12" width="15.6666666666667" style="170" customWidth="1"/>
    <col min="13" max="13" width="14.4444444444444" style="170" customWidth="1"/>
    <col min="14" max="14" width="15.6666666666667" style="170" customWidth="1"/>
    <col min="15" max="15" width="8.44444444444444" style="170" customWidth="1"/>
    <col min="16" max="16" width="6.33333333333333" style="170" customWidth="1"/>
    <col min="17" max="20" width="8.44444444444444" style="170" customWidth="1"/>
    <col min="21" max="21" width="15.6666666666667" style="170" customWidth="1"/>
    <col min="22" max="22" width="20.6666666666667" style="170" customWidth="1"/>
    <col min="23" max="23" width="15.6666666666667" style="170" customWidth="1"/>
    <col min="24" max="24" width="23.1111111111111" style="170" customWidth="1"/>
    <col min="25" max="251" width="10.6666666666667" style="170" customWidth="1"/>
    <col min="252" max="253" width="10.6666666666667" style="115" customWidth="1"/>
    <col min="254" max="16384" width="9.11111111111111" style="115"/>
  </cols>
  <sheetData>
    <row r="1" customHeight="1" spans="1:24">
      <c r="A1" s="184"/>
      <c r="B1" s="184"/>
      <c r="C1" s="184"/>
      <c r="D1" s="185"/>
      <c r="E1" s="186"/>
      <c r="F1" s="185"/>
      <c r="G1" s="185"/>
      <c r="H1" s="185"/>
      <c r="I1" s="185"/>
      <c r="J1" s="185"/>
      <c r="X1" s="185" t="s">
        <v>139</v>
      </c>
    </row>
    <row r="2" customHeight="1" spans="1:24">
      <c r="A2" s="187" t="s">
        <v>140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3" s="125" customFormat="1" customHeight="1" spans="1:24">
      <c r="A3" s="188" t="s">
        <v>1</v>
      </c>
      <c r="B3" s="188"/>
      <c r="C3" s="188"/>
      <c r="D3" s="189"/>
      <c r="E3" s="186"/>
      <c r="F3" s="189"/>
      <c r="G3" s="185"/>
      <c r="H3" s="189"/>
      <c r="I3" s="189"/>
      <c r="J3" s="189"/>
      <c r="X3" s="199" t="s">
        <v>6</v>
      </c>
    </row>
    <row r="4" s="125" customFormat="1" customHeight="1" spans="1:24">
      <c r="A4" s="134" t="s">
        <v>108</v>
      </c>
      <c r="B4" s="134"/>
      <c r="C4" s="134"/>
      <c r="D4" s="190" t="s">
        <v>79</v>
      </c>
      <c r="E4" s="191" t="s">
        <v>109</v>
      </c>
      <c r="F4" s="192" t="s">
        <v>141</v>
      </c>
      <c r="G4" s="129" t="s">
        <v>142</v>
      </c>
      <c r="H4" s="129"/>
      <c r="I4" s="129"/>
      <c r="J4" s="129"/>
      <c r="K4" s="127" t="s">
        <v>143</v>
      </c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200" t="s">
        <v>144</v>
      </c>
      <c r="W4" s="201" t="s">
        <v>145</v>
      </c>
      <c r="X4" s="134" t="s">
        <v>146</v>
      </c>
    </row>
    <row r="5" s="125" customFormat="1" ht="38.25" customHeight="1" spans="1:24">
      <c r="A5" s="134" t="s">
        <v>112</v>
      </c>
      <c r="B5" s="134" t="s">
        <v>113</v>
      </c>
      <c r="C5" s="134" t="s">
        <v>114</v>
      </c>
      <c r="D5" s="190"/>
      <c r="E5" s="191"/>
      <c r="F5" s="192"/>
      <c r="G5" s="132" t="s">
        <v>141</v>
      </c>
      <c r="H5" s="132" t="s">
        <v>147</v>
      </c>
      <c r="I5" s="132" t="s">
        <v>148</v>
      </c>
      <c r="J5" s="132" t="s">
        <v>149</v>
      </c>
      <c r="K5" s="132" t="s">
        <v>141</v>
      </c>
      <c r="L5" s="132" t="s">
        <v>147</v>
      </c>
      <c r="M5" s="132" t="s">
        <v>149</v>
      </c>
      <c r="N5" s="132" t="s">
        <v>148</v>
      </c>
      <c r="O5" s="132" t="s">
        <v>150</v>
      </c>
      <c r="P5" s="132" t="s">
        <v>151</v>
      </c>
      <c r="Q5" s="132" t="s">
        <v>152</v>
      </c>
      <c r="R5" s="132" t="s">
        <v>153</v>
      </c>
      <c r="S5" s="132" t="s">
        <v>154</v>
      </c>
      <c r="T5" s="132" t="s">
        <v>155</v>
      </c>
      <c r="U5" s="132" t="s">
        <v>156</v>
      </c>
      <c r="V5" s="201"/>
      <c r="W5" s="201"/>
      <c r="X5" s="134"/>
    </row>
    <row r="6" customHeight="1" spans="1:24">
      <c r="A6" s="193" t="s">
        <v>101</v>
      </c>
      <c r="B6" s="193" t="s">
        <v>101</v>
      </c>
      <c r="C6" s="193" t="s">
        <v>101</v>
      </c>
      <c r="D6" s="194" t="s">
        <v>101</v>
      </c>
      <c r="E6" s="194" t="s">
        <v>101</v>
      </c>
      <c r="F6" s="194">
        <v>1</v>
      </c>
      <c r="G6" s="194">
        <v>2</v>
      </c>
      <c r="H6" s="194">
        <v>3</v>
      </c>
      <c r="I6" s="194">
        <v>4</v>
      </c>
      <c r="J6" s="194">
        <v>5</v>
      </c>
      <c r="K6" s="194">
        <v>6</v>
      </c>
      <c r="L6" s="194">
        <v>7</v>
      </c>
      <c r="M6" s="194">
        <v>8</v>
      </c>
      <c r="N6" s="194">
        <v>9</v>
      </c>
      <c r="O6" s="194">
        <v>10</v>
      </c>
      <c r="P6" s="194">
        <v>11</v>
      </c>
      <c r="Q6" s="194">
        <v>12</v>
      </c>
      <c r="R6" s="194">
        <v>13</v>
      </c>
      <c r="S6" s="194">
        <v>14</v>
      </c>
      <c r="T6" s="194">
        <v>15</v>
      </c>
      <c r="U6" s="194">
        <v>16</v>
      </c>
      <c r="V6" s="194">
        <v>17</v>
      </c>
      <c r="W6" s="194">
        <v>18</v>
      </c>
      <c r="X6" s="194">
        <v>19</v>
      </c>
    </row>
    <row r="7" customHeight="1" spans="1:251">
      <c r="A7" s="195"/>
      <c r="B7" s="195"/>
      <c r="C7" s="195"/>
      <c r="D7" s="140" t="s">
        <v>102</v>
      </c>
      <c r="E7" s="196" t="s">
        <v>103</v>
      </c>
      <c r="F7" s="156">
        <f>G7+K7+V7+W7+X7</f>
        <v>146819250</v>
      </c>
      <c r="G7" s="168">
        <v>81047970</v>
      </c>
      <c r="H7" s="144">
        <v>50466830</v>
      </c>
      <c r="I7" s="156">
        <v>22447660</v>
      </c>
      <c r="J7" s="143">
        <v>8133480</v>
      </c>
      <c r="K7" s="197">
        <f>L7+M7+N7+O7+P7+Q7+R7+S7+T7+U7</f>
        <v>65771280</v>
      </c>
      <c r="L7" s="156">
        <v>12000000</v>
      </c>
      <c r="M7" s="143">
        <v>1516000</v>
      </c>
      <c r="N7" s="144">
        <v>18170280</v>
      </c>
      <c r="O7" s="144"/>
      <c r="P7" s="144"/>
      <c r="Q7" s="144"/>
      <c r="R7" s="144"/>
      <c r="S7" s="156"/>
      <c r="T7" s="143"/>
      <c r="U7" s="156">
        <v>34085000</v>
      </c>
      <c r="V7" s="143"/>
      <c r="W7" s="144"/>
      <c r="X7" s="156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145">
        <v>204</v>
      </c>
      <c r="B8" s="146"/>
      <c r="C8" s="147"/>
      <c r="D8" s="146">
        <v>3301</v>
      </c>
      <c r="E8" s="145" t="s">
        <v>131</v>
      </c>
      <c r="F8" s="156">
        <f t="shared" ref="F8:F14" si="0">G8+K8+V8+W8+X8</f>
        <v>146819250</v>
      </c>
      <c r="G8" s="168">
        <v>81047970</v>
      </c>
      <c r="H8" s="144">
        <v>50466830</v>
      </c>
      <c r="I8" s="156">
        <v>22447660</v>
      </c>
      <c r="J8" s="143">
        <v>8133480</v>
      </c>
      <c r="K8" s="197">
        <f t="shared" ref="K8:K14" si="1">L8+M8+N8+O8+P8+Q8+R8+S8+T8+U8</f>
        <v>65771280</v>
      </c>
      <c r="L8" s="190">
        <v>12000000</v>
      </c>
      <c r="M8" s="150">
        <v>1516000</v>
      </c>
      <c r="N8" s="190">
        <v>18170280</v>
      </c>
      <c r="O8" s="190"/>
      <c r="P8" s="190"/>
      <c r="Q8" s="190"/>
      <c r="R8" s="190"/>
      <c r="S8" s="190"/>
      <c r="T8" s="190"/>
      <c r="U8" s="190">
        <v>34085000</v>
      </c>
      <c r="V8" s="190"/>
      <c r="W8" s="190"/>
      <c r="X8" s="190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146"/>
      <c r="B9" s="148" t="s">
        <v>132</v>
      </c>
      <c r="C9" s="149"/>
      <c r="D9" s="146">
        <v>3301</v>
      </c>
      <c r="E9" s="145" t="s">
        <v>133</v>
      </c>
      <c r="F9" s="156">
        <v>143819250</v>
      </c>
      <c r="G9" s="168">
        <v>81047970</v>
      </c>
      <c r="H9" s="144">
        <v>50466830</v>
      </c>
      <c r="I9" s="156">
        <v>22447660</v>
      </c>
      <c r="J9" s="143">
        <v>8133480</v>
      </c>
      <c r="K9" s="197">
        <f t="shared" si="1"/>
        <v>62771280</v>
      </c>
      <c r="L9" s="150">
        <v>9000000</v>
      </c>
      <c r="M9" s="150">
        <v>1516000</v>
      </c>
      <c r="N9" s="150">
        <v>18170280</v>
      </c>
      <c r="O9" s="150"/>
      <c r="P9" s="150"/>
      <c r="Q9" s="150"/>
      <c r="R9" s="150"/>
      <c r="S9" s="150"/>
      <c r="T9" s="150"/>
      <c r="U9" s="150">
        <v>34085000</v>
      </c>
      <c r="V9" s="150"/>
      <c r="W9" s="150"/>
      <c r="X9" s="150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150"/>
      <c r="B10" s="151"/>
      <c r="C10" s="152" t="s">
        <v>134</v>
      </c>
      <c r="D10" s="140" t="s">
        <v>102</v>
      </c>
      <c r="E10" s="150" t="s">
        <v>157</v>
      </c>
      <c r="F10" s="156">
        <f t="shared" si="0"/>
        <v>81047970</v>
      </c>
      <c r="G10" s="168">
        <f t="shared" ref="G10:G14" si="2">H10+I10+J10</f>
        <v>81047970</v>
      </c>
      <c r="H10" s="144">
        <v>50466830</v>
      </c>
      <c r="I10" s="156">
        <v>22447660</v>
      </c>
      <c r="J10" s="143">
        <v>8133480</v>
      </c>
      <c r="K10" s="197">
        <f t="shared" si="1"/>
        <v>0</v>
      </c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150"/>
      <c r="B11" s="151"/>
      <c r="C11" s="152" t="s">
        <v>132</v>
      </c>
      <c r="D11" s="140" t="s">
        <v>102</v>
      </c>
      <c r="E11" s="150" t="s">
        <v>158</v>
      </c>
      <c r="F11" s="156">
        <f t="shared" si="0"/>
        <v>55081280</v>
      </c>
      <c r="G11" s="168">
        <f t="shared" si="2"/>
        <v>0</v>
      </c>
      <c r="H11" s="144"/>
      <c r="I11" s="156"/>
      <c r="J11" s="143"/>
      <c r="K11" s="197">
        <f t="shared" si="1"/>
        <v>55081280</v>
      </c>
      <c r="L11" s="150">
        <v>9000000</v>
      </c>
      <c r="M11" s="150">
        <v>1266000</v>
      </c>
      <c r="N11" s="198">
        <v>18170280</v>
      </c>
      <c r="O11" s="150"/>
      <c r="P11" s="150"/>
      <c r="Q11" s="150"/>
      <c r="R11" s="150"/>
      <c r="S11" s="150"/>
      <c r="T11" s="150"/>
      <c r="U11" s="150">
        <v>26645000</v>
      </c>
      <c r="V11" s="150"/>
      <c r="W11" s="150"/>
      <c r="X11" s="150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150"/>
      <c r="B12" s="150"/>
      <c r="C12" s="150">
        <v>99</v>
      </c>
      <c r="D12" s="140" t="s">
        <v>102</v>
      </c>
      <c r="E12" s="150" t="s">
        <v>137</v>
      </c>
      <c r="F12" s="156">
        <f t="shared" si="0"/>
        <v>7690000</v>
      </c>
      <c r="G12" s="168">
        <f t="shared" si="2"/>
        <v>0</v>
      </c>
      <c r="H12" s="144"/>
      <c r="I12" s="156"/>
      <c r="J12" s="143"/>
      <c r="K12" s="197">
        <f t="shared" si="1"/>
        <v>7690000</v>
      </c>
      <c r="L12" s="150"/>
      <c r="M12" s="150">
        <v>250000</v>
      </c>
      <c r="N12" s="150"/>
      <c r="O12" s="150"/>
      <c r="P12" s="150"/>
      <c r="Q12" s="150"/>
      <c r="R12" s="150"/>
      <c r="S12" s="150"/>
      <c r="T12" s="150"/>
      <c r="U12" s="150">
        <v>7440000</v>
      </c>
      <c r="V12" s="150"/>
      <c r="W12" s="150"/>
      <c r="X12" s="150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150"/>
      <c r="B13" s="150">
        <v>99</v>
      </c>
      <c r="C13" s="150"/>
      <c r="D13" s="140" t="s">
        <v>102</v>
      </c>
      <c r="E13" s="150" t="s">
        <v>138</v>
      </c>
      <c r="F13" s="156">
        <f t="shared" si="0"/>
        <v>3000000</v>
      </c>
      <c r="G13" s="168">
        <f t="shared" si="2"/>
        <v>0</v>
      </c>
      <c r="H13" s="144"/>
      <c r="I13" s="156"/>
      <c r="J13" s="143"/>
      <c r="K13" s="197">
        <f t="shared" si="1"/>
        <v>3000000</v>
      </c>
      <c r="L13" s="150">
        <v>3000000</v>
      </c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150"/>
      <c r="B14" s="150"/>
      <c r="C14" s="152" t="s">
        <v>134</v>
      </c>
      <c r="D14" s="140" t="s">
        <v>102</v>
      </c>
      <c r="E14" s="150" t="s">
        <v>138</v>
      </c>
      <c r="F14" s="156">
        <f t="shared" si="0"/>
        <v>3000000</v>
      </c>
      <c r="G14" s="168">
        <f t="shared" si="2"/>
        <v>0</v>
      </c>
      <c r="H14" s="144"/>
      <c r="I14" s="156"/>
      <c r="J14" s="143"/>
      <c r="K14" s="197">
        <f t="shared" si="1"/>
        <v>3000000</v>
      </c>
      <c r="L14" s="150">
        <v>3000000</v>
      </c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customHeight="1" spans="1:251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customHeight="1" spans="1:251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customHeight="1" spans="1:251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customHeight="1" spans="1:251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customHeight="1" spans="1:251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customHeight="1" spans="1:251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  <row r="23" customHeight="1" spans="1:251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</row>
    <row r="24" customHeight="1" spans="1:251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</row>
    <row r="25" customHeight="1" spans="1:251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</row>
    <row r="26" customHeight="1" spans="1:25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  <c r="IO26" s="115"/>
      <c r="IP26" s="115"/>
      <c r="IQ26" s="115"/>
    </row>
    <row r="27" customHeight="1" spans="1:251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  <c r="IO27" s="115"/>
      <c r="IP27" s="115"/>
      <c r="IQ27" s="115"/>
    </row>
    <row r="28" customHeight="1" spans="1:251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  <c r="IO28" s="115"/>
      <c r="IP28" s="115"/>
      <c r="IQ28" s="115"/>
    </row>
    <row r="29" customHeight="1" spans="1:251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5"/>
      <c r="IP29" s="115"/>
      <c r="IQ29" s="115"/>
    </row>
    <row r="30" customHeight="1" spans="1:251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  <c r="IO30" s="115"/>
      <c r="IP30" s="115"/>
      <c r="IQ30" s="115"/>
    </row>
    <row r="31" customHeight="1" spans="1:251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  <c r="IO31" s="115"/>
      <c r="IP31" s="115"/>
      <c r="IQ31" s="115"/>
    </row>
    <row r="32" customHeight="1" spans="1:251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  <c r="IO32" s="115"/>
      <c r="IP32" s="115"/>
      <c r="IQ32" s="115"/>
    </row>
    <row r="33" customHeight="1" spans="1:251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  <c r="IO33" s="115"/>
      <c r="IP33" s="115"/>
      <c r="IQ33" s="115"/>
    </row>
    <row r="34" customHeight="1" spans="1:251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  <c r="IO34" s="115"/>
      <c r="IP34" s="115"/>
      <c r="IQ34" s="115"/>
    </row>
    <row r="35" customHeight="1" spans="1:251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  <c r="IO35" s="115"/>
      <c r="IP35" s="115"/>
      <c r="IQ35" s="115"/>
    </row>
    <row r="36" customHeight="1" spans="1:251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  <c r="IO36" s="115"/>
      <c r="IP36" s="115"/>
      <c r="IQ36" s="115"/>
    </row>
    <row r="37" customHeight="1" spans="1:251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  <c r="IO37" s="115"/>
      <c r="IP37" s="115"/>
      <c r="IQ37" s="115"/>
    </row>
    <row r="38" customHeight="1" spans="1:251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  <c r="IO38" s="115"/>
      <c r="IP38" s="115"/>
      <c r="IQ38" s="115"/>
    </row>
    <row r="39" customHeight="1" spans="1:251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  <c r="IO39" s="115"/>
      <c r="IP39" s="115"/>
      <c r="IQ39" s="115"/>
    </row>
    <row r="40" customHeight="1" spans="1:251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  <c r="IO40" s="115"/>
      <c r="IP40" s="115"/>
      <c r="IQ40" s="115"/>
    </row>
    <row r="41" customHeight="1" spans="1:251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  <c r="IO41" s="115"/>
      <c r="IP41" s="115"/>
      <c r="IQ41" s="115"/>
    </row>
    <row r="42" customHeight="1" spans="1:251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  <c r="IO42" s="115"/>
      <c r="IP42" s="115"/>
      <c r="IQ42" s="115"/>
    </row>
    <row r="43" customHeight="1" spans="1:251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  <c r="IO43" s="115"/>
      <c r="IP43" s="115"/>
      <c r="IQ43" s="115"/>
    </row>
    <row r="44" customHeight="1" spans="1:251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  <c r="IO44" s="115"/>
      <c r="IP44" s="115"/>
      <c r="IQ44" s="115"/>
    </row>
    <row r="45" customHeight="1" spans="1:251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  <c r="IO45" s="115"/>
      <c r="IP45" s="115"/>
      <c r="IQ45" s="115"/>
    </row>
    <row r="46" customHeight="1" spans="1:251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  <c r="IO46" s="115"/>
      <c r="IP46" s="115"/>
      <c r="IQ46" s="115"/>
    </row>
    <row r="47" customHeight="1" spans="1:251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  <c r="IO47" s="115"/>
      <c r="IP47" s="115"/>
      <c r="IQ47" s="115"/>
    </row>
    <row r="48" customHeight="1" spans="1:251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  <c r="IO48" s="115"/>
      <c r="IP48" s="115"/>
      <c r="IQ48" s="115"/>
    </row>
    <row r="49" customHeight="1" spans="1:251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  <c r="IO49" s="115"/>
      <c r="IP49" s="115"/>
      <c r="IQ49" s="115"/>
    </row>
    <row r="50" customHeight="1" spans="1:251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  <c r="IO50" s="115"/>
      <c r="IP50" s="115"/>
      <c r="IQ50" s="115"/>
    </row>
    <row r="51" customHeight="1" spans="1:251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  <c r="IO51" s="115"/>
      <c r="IP51" s="115"/>
      <c r="IQ51" s="115"/>
    </row>
    <row r="52" customHeight="1" spans="1:251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5"/>
      <c r="IP52" s="115"/>
      <c r="IQ52" s="115"/>
    </row>
    <row r="53" customHeight="1" spans="1:251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  <c r="IO53" s="115"/>
      <c r="IP53" s="115"/>
      <c r="IQ53" s="115"/>
    </row>
    <row r="54" customHeight="1" spans="1:251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  <c r="IO54" s="115"/>
      <c r="IP54" s="115"/>
      <c r="IQ54" s="115"/>
    </row>
    <row r="55" customHeight="1" spans="1:251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  <c r="IO55" s="115"/>
      <c r="IP55" s="115"/>
      <c r="IQ55" s="115"/>
    </row>
  </sheetData>
  <mergeCells count="10">
    <mergeCell ref="A2:X2"/>
    <mergeCell ref="A4:C4"/>
    <mergeCell ref="G4:J4"/>
    <mergeCell ref="K4:U4"/>
    <mergeCell ref="D4:D5"/>
    <mergeCell ref="E4:E5"/>
    <mergeCell ref="F4:F5"/>
    <mergeCell ref="V4:V5"/>
    <mergeCell ref="W4:W5"/>
    <mergeCell ref="X4:X5"/>
  </mergeCells>
  <printOptions horizontalCentered="1"/>
  <pageMargins left="0.62992125984252" right="0.62992125984252" top="0.590551181102362" bottom="0.708661417322835" header="0.511811023622047" footer="0.511811023622047"/>
  <pageSetup paperSize="9" scale="62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W67"/>
  <sheetViews>
    <sheetView showGridLines="0" workbookViewId="0">
      <selection activeCell="F14" sqref="F14"/>
    </sheetView>
  </sheetViews>
  <sheetFormatPr defaultColWidth="9.11111111111111" defaultRowHeight="12"/>
  <cols>
    <col min="1" max="1" width="5" style="114" customWidth="1"/>
    <col min="2" max="3" width="4.33333333333333" style="114" customWidth="1"/>
    <col min="4" max="4" width="10.6666666666667" style="114" customWidth="1"/>
    <col min="5" max="5" width="26" style="114" customWidth="1"/>
    <col min="6" max="9" width="15.6666666666667" style="114" customWidth="1"/>
    <col min="10" max="10" width="14.4444444444444" style="114" customWidth="1"/>
    <col min="11" max="11" width="18.1111111111111" style="114" customWidth="1"/>
    <col min="12" max="12" width="8.44444444444444" style="114" customWidth="1"/>
    <col min="13" max="14" width="13.1111111111111" style="115" customWidth="1"/>
    <col min="15" max="15" width="11" style="115" customWidth="1"/>
    <col min="16" max="16" width="14.4444444444444" style="115" customWidth="1"/>
    <col min="17" max="18" width="8.44444444444444" style="115" customWidth="1"/>
    <col min="19" max="19" width="12.1111111111111" style="114" customWidth="1"/>
    <col min="20" max="20" width="14.4444444444444" style="114" customWidth="1"/>
    <col min="21" max="21" width="12.1111111111111" style="114" customWidth="1"/>
    <col min="22" max="26" width="8.44444444444444" style="114" customWidth="1"/>
    <col min="27" max="27" width="10.6666666666667" style="114" customWidth="1"/>
    <col min="28" max="29" width="8.44444444444444" style="114" customWidth="1"/>
    <col min="30" max="30" width="10.6666666666667" style="114" customWidth="1"/>
    <col min="31" max="31" width="15.6666666666667" style="114" customWidth="1"/>
    <col min="32" max="205" width="9.11111111111111" style="114" customWidth="1"/>
    <col min="206" max="16384" width="9.11111111111111" style="115"/>
  </cols>
  <sheetData>
    <row r="1" s="111" customFormat="1" ht="15" customHeight="1" spans="1:32">
      <c r="A1" s="161"/>
      <c r="B1" s="117"/>
      <c r="C1" s="117"/>
      <c r="D1" s="162"/>
      <c r="E1" s="119"/>
      <c r="F1" s="120"/>
      <c r="G1" s="120"/>
      <c r="H1" s="120"/>
      <c r="I1" s="120"/>
      <c r="J1" s="120"/>
      <c r="K1" s="120"/>
      <c r="L1" s="120"/>
      <c r="M1" s="170"/>
      <c r="N1" s="170"/>
      <c r="O1" s="170"/>
      <c r="P1" s="170"/>
      <c r="Q1" s="170"/>
      <c r="R1" s="17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70" t="s">
        <v>159</v>
      </c>
      <c r="AF1" s="170"/>
    </row>
    <row r="2" s="160" customFormat="1" ht="27" customHeight="1" spans="1:32">
      <c r="A2" s="121" t="s">
        <v>160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79"/>
    </row>
    <row r="3" s="105" customFormat="1" ht="18.75" customHeight="1" spans="1:32">
      <c r="A3" s="122" t="s">
        <v>1</v>
      </c>
      <c r="B3" s="123"/>
      <c r="C3" s="123"/>
      <c r="D3" s="124"/>
      <c r="E3" s="125"/>
      <c r="F3" s="126"/>
      <c r="G3" s="120"/>
      <c r="H3" s="120"/>
      <c r="I3" s="126"/>
      <c r="J3" s="126"/>
      <c r="K3" s="126"/>
      <c r="L3" s="126"/>
      <c r="M3" s="125"/>
      <c r="N3" s="125"/>
      <c r="O3" s="125"/>
      <c r="P3" s="125"/>
      <c r="Q3" s="125"/>
      <c r="R3" s="125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5" t="s">
        <v>6</v>
      </c>
      <c r="AF3" s="125"/>
    </row>
    <row r="4" s="111" customFormat="1" ht="22.5" customHeight="1" spans="1:32">
      <c r="A4" s="163" t="s">
        <v>108</v>
      </c>
      <c r="B4" s="163"/>
      <c r="C4" s="164"/>
      <c r="D4" s="129" t="s">
        <v>79</v>
      </c>
      <c r="E4" s="129" t="s">
        <v>161</v>
      </c>
      <c r="F4" s="129" t="s">
        <v>81</v>
      </c>
      <c r="G4" s="130" t="s">
        <v>147</v>
      </c>
      <c r="H4" s="131"/>
      <c r="I4" s="131"/>
      <c r="J4" s="171"/>
      <c r="K4" s="171"/>
      <c r="L4" s="171"/>
      <c r="M4" s="131"/>
      <c r="N4" s="131"/>
      <c r="O4" s="131"/>
      <c r="P4" s="131"/>
      <c r="Q4" s="131"/>
      <c r="R4" s="131"/>
      <c r="S4" s="131"/>
      <c r="T4" s="177" t="s">
        <v>162</v>
      </c>
      <c r="U4" s="158"/>
      <c r="V4" s="158"/>
      <c r="W4" s="158"/>
      <c r="X4" s="178"/>
      <c r="Y4" s="178"/>
      <c r="Z4" s="178"/>
      <c r="AA4" s="178"/>
      <c r="AB4" s="178"/>
      <c r="AC4" s="178"/>
      <c r="AD4" s="178"/>
      <c r="AE4" s="178"/>
      <c r="AF4" s="170"/>
    </row>
    <row r="5" s="111" customFormat="1" ht="26.25" customHeight="1" spans="1:32">
      <c r="A5" s="129" t="s">
        <v>112</v>
      </c>
      <c r="B5" s="129" t="s">
        <v>113</v>
      </c>
      <c r="C5" s="129" t="s">
        <v>114</v>
      </c>
      <c r="D5" s="129"/>
      <c r="E5" s="129"/>
      <c r="F5" s="134"/>
      <c r="G5" s="133" t="s">
        <v>163</v>
      </c>
      <c r="H5" s="133" t="s">
        <v>164</v>
      </c>
      <c r="I5" s="172" t="s">
        <v>165</v>
      </c>
      <c r="J5" s="129" t="s">
        <v>166</v>
      </c>
      <c r="K5" s="129" t="s">
        <v>167</v>
      </c>
      <c r="L5" s="127" t="s">
        <v>168</v>
      </c>
      <c r="M5" s="173" t="s">
        <v>169</v>
      </c>
      <c r="N5" s="134" t="s">
        <v>170</v>
      </c>
      <c r="O5" s="134" t="s">
        <v>171</v>
      </c>
      <c r="P5" s="134" t="s">
        <v>172</v>
      </c>
      <c r="Q5" s="134" t="s">
        <v>173</v>
      </c>
      <c r="R5" s="134" t="s">
        <v>174</v>
      </c>
      <c r="S5" s="127" t="s">
        <v>175</v>
      </c>
      <c r="T5" s="133" t="s">
        <v>163</v>
      </c>
      <c r="U5" s="133" t="s">
        <v>176</v>
      </c>
      <c r="V5" s="133" t="s">
        <v>177</v>
      </c>
      <c r="W5" s="133" t="s">
        <v>178</v>
      </c>
      <c r="X5" s="128" t="s">
        <v>179</v>
      </c>
      <c r="Y5" s="129" t="s">
        <v>180</v>
      </c>
      <c r="Z5" s="129" t="s">
        <v>181</v>
      </c>
      <c r="AA5" s="129" t="s">
        <v>182</v>
      </c>
      <c r="AB5" s="129" t="s">
        <v>183</v>
      </c>
      <c r="AC5" s="129" t="s">
        <v>184</v>
      </c>
      <c r="AD5" s="129" t="s">
        <v>185</v>
      </c>
      <c r="AE5" s="127" t="s">
        <v>186</v>
      </c>
      <c r="AF5" s="170"/>
    </row>
    <row r="6" ht="43.5" customHeight="1" spans="1:31">
      <c r="A6" s="129"/>
      <c r="B6" s="129"/>
      <c r="C6" s="129"/>
      <c r="D6" s="129"/>
      <c r="E6" s="129"/>
      <c r="F6" s="127"/>
      <c r="G6" s="129"/>
      <c r="H6" s="164"/>
      <c r="I6" s="174"/>
      <c r="J6" s="129"/>
      <c r="K6" s="129"/>
      <c r="L6" s="127"/>
      <c r="M6" s="175"/>
      <c r="N6" s="134"/>
      <c r="O6" s="134"/>
      <c r="P6" s="134"/>
      <c r="Q6" s="134"/>
      <c r="R6" s="134"/>
      <c r="S6" s="127"/>
      <c r="T6" s="129"/>
      <c r="U6" s="129"/>
      <c r="V6" s="129"/>
      <c r="W6" s="134"/>
      <c r="X6" s="128"/>
      <c r="Y6" s="129"/>
      <c r="Z6" s="129"/>
      <c r="AA6" s="129"/>
      <c r="AB6" s="129"/>
      <c r="AC6" s="129"/>
      <c r="AD6" s="129"/>
      <c r="AE6" s="127"/>
    </row>
    <row r="7" s="111" customFormat="1" ht="18.9" customHeight="1" spans="1:32">
      <c r="A7" s="165" t="s">
        <v>101</v>
      </c>
      <c r="B7" s="165" t="s">
        <v>101</v>
      </c>
      <c r="C7" s="165" t="s">
        <v>101</v>
      </c>
      <c r="D7" s="166" t="s">
        <v>101</v>
      </c>
      <c r="E7" s="166" t="s">
        <v>101</v>
      </c>
      <c r="F7" s="166">
        <v>1</v>
      </c>
      <c r="G7" s="166">
        <v>2</v>
      </c>
      <c r="H7" s="163">
        <v>3</v>
      </c>
      <c r="I7" s="163">
        <v>4</v>
      </c>
      <c r="J7" s="166">
        <v>5</v>
      </c>
      <c r="K7" s="165">
        <v>6</v>
      </c>
      <c r="L7" s="166">
        <v>7</v>
      </c>
      <c r="M7" s="176">
        <v>8</v>
      </c>
      <c r="N7" s="176">
        <v>9</v>
      </c>
      <c r="O7" s="176">
        <v>10</v>
      </c>
      <c r="P7" s="176">
        <v>11</v>
      </c>
      <c r="Q7" s="176">
        <v>12</v>
      </c>
      <c r="R7" s="176">
        <v>13</v>
      </c>
      <c r="S7" s="166">
        <v>14</v>
      </c>
      <c r="T7" s="165">
        <v>15</v>
      </c>
      <c r="U7" s="166">
        <v>16</v>
      </c>
      <c r="V7" s="166">
        <v>17</v>
      </c>
      <c r="W7" s="166">
        <v>18</v>
      </c>
      <c r="X7" s="166">
        <v>19</v>
      </c>
      <c r="Y7" s="165">
        <v>20</v>
      </c>
      <c r="Z7" s="166">
        <v>21</v>
      </c>
      <c r="AA7" s="166">
        <v>22</v>
      </c>
      <c r="AB7" s="166">
        <v>23</v>
      </c>
      <c r="AC7" s="166">
        <v>24</v>
      </c>
      <c r="AD7" s="166">
        <v>25</v>
      </c>
      <c r="AE7" s="166">
        <v>26</v>
      </c>
      <c r="AF7" s="170"/>
    </row>
    <row r="8" s="111" customFormat="1" ht="18" customHeight="1" spans="1:32">
      <c r="A8" s="137"/>
      <c r="B8" s="138"/>
      <c r="C8" s="139"/>
      <c r="D8" s="140" t="s">
        <v>102</v>
      </c>
      <c r="E8" s="141" t="s">
        <v>103</v>
      </c>
      <c r="F8" s="167">
        <f>G8+T8</f>
        <v>58600310</v>
      </c>
      <c r="G8" s="167">
        <f>SUM(H8:S8)</f>
        <v>50466830</v>
      </c>
      <c r="H8" s="168">
        <v>11939868</v>
      </c>
      <c r="I8" s="144">
        <v>22080648</v>
      </c>
      <c r="J8" s="144">
        <v>2603030</v>
      </c>
      <c r="K8" s="144">
        <v>9612780</v>
      </c>
      <c r="L8" s="144"/>
      <c r="M8" s="144"/>
      <c r="N8" s="144"/>
      <c r="O8" s="144">
        <v>25584</v>
      </c>
      <c r="P8" s="144">
        <v>4032120</v>
      </c>
      <c r="Q8" s="144"/>
      <c r="R8" s="144"/>
      <c r="S8" s="144">
        <v>172800</v>
      </c>
      <c r="T8" s="167">
        <v>8133480</v>
      </c>
      <c r="U8" s="143">
        <v>133980</v>
      </c>
      <c r="V8" s="144"/>
      <c r="W8" s="144"/>
      <c r="X8" s="143"/>
      <c r="Y8" s="144"/>
      <c r="Z8" s="144"/>
      <c r="AA8" s="144"/>
      <c r="AB8" s="144"/>
      <c r="AC8" s="144"/>
      <c r="AD8" s="144"/>
      <c r="AE8" s="156">
        <v>7999500</v>
      </c>
      <c r="AF8" s="170"/>
    </row>
    <row r="9" ht="18" customHeight="1" spans="1:205">
      <c r="A9" s="145">
        <v>204</v>
      </c>
      <c r="B9" s="146"/>
      <c r="C9" s="147"/>
      <c r="D9" s="146">
        <v>3301</v>
      </c>
      <c r="E9" s="145" t="s">
        <v>131</v>
      </c>
      <c r="F9" s="167">
        <f>G9+T9</f>
        <v>58600310</v>
      </c>
      <c r="G9" s="167">
        <f>SUM(H9:S9)</f>
        <v>50466830</v>
      </c>
      <c r="H9" s="168">
        <v>11939868</v>
      </c>
      <c r="I9" s="144">
        <v>22080648</v>
      </c>
      <c r="J9" s="144">
        <v>2603030</v>
      </c>
      <c r="K9" s="144">
        <v>9612780</v>
      </c>
      <c r="L9" s="144"/>
      <c r="M9" s="144"/>
      <c r="N9" s="144"/>
      <c r="O9" s="144">
        <v>25584</v>
      </c>
      <c r="P9" s="144">
        <v>4032120</v>
      </c>
      <c r="Q9" s="144"/>
      <c r="R9" s="144"/>
      <c r="S9" s="144">
        <v>172800</v>
      </c>
      <c r="T9" s="167">
        <v>8133480</v>
      </c>
      <c r="U9" s="143">
        <v>133980</v>
      </c>
      <c r="V9" s="144"/>
      <c r="W9" s="144"/>
      <c r="X9" s="143"/>
      <c r="Y9" s="144"/>
      <c r="Z9" s="144"/>
      <c r="AA9" s="144"/>
      <c r="AB9" s="144"/>
      <c r="AC9" s="144"/>
      <c r="AD9" s="144"/>
      <c r="AE9" s="156">
        <v>7999500</v>
      </c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</row>
    <row r="10" ht="18" customHeight="1" spans="1:205">
      <c r="A10" s="146"/>
      <c r="B10" s="148" t="s">
        <v>132</v>
      </c>
      <c r="C10" s="149"/>
      <c r="D10" s="146">
        <v>3301</v>
      </c>
      <c r="E10" s="145" t="s">
        <v>133</v>
      </c>
      <c r="F10" s="167">
        <f>G10+T10</f>
        <v>58600310</v>
      </c>
      <c r="G10" s="167">
        <f>SUM(H10:S10)</f>
        <v>50466830</v>
      </c>
      <c r="H10" s="168">
        <v>11939868</v>
      </c>
      <c r="I10" s="144">
        <v>22080648</v>
      </c>
      <c r="J10" s="144">
        <v>2603030</v>
      </c>
      <c r="K10" s="144">
        <v>9612780</v>
      </c>
      <c r="L10" s="144"/>
      <c r="M10" s="144"/>
      <c r="N10" s="144"/>
      <c r="O10" s="144">
        <v>25584</v>
      </c>
      <c r="P10" s="144">
        <v>4032120</v>
      </c>
      <c r="Q10" s="144"/>
      <c r="R10" s="144"/>
      <c r="S10" s="144">
        <v>172800</v>
      </c>
      <c r="T10" s="167">
        <v>8133480</v>
      </c>
      <c r="U10" s="143">
        <v>133980</v>
      </c>
      <c r="V10" s="144"/>
      <c r="W10" s="144"/>
      <c r="X10" s="143"/>
      <c r="Y10" s="144"/>
      <c r="Z10" s="144"/>
      <c r="AA10" s="144"/>
      <c r="AB10" s="144"/>
      <c r="AC10" s="144"/>
      <c r="AD10" s="144"/>
      <c r="AE10" s="156">
        <v>7999500</v>
      </c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</row>
    <row r="11" ht="18" customHeight="1" spans="1:205">
      <c r="A11" s="150"/>
      <c r="B11" s="151"/>
      <c r="C11" s="152" t="s">
        <v>134</v>
      </c>
      <c r="D11" s="140" t="s">
        <v>102</v>
      </c>
      <c r="E11" s="153" t="s">
        <v>187</v>
      </c>
      <c r="F11" s="167">
        <f>G11+T11</f>
        <v>58600310</v>
      </c>
      <c r="G11" s="167">
        <f>SUM(H11:S11)</f>
        <v>50466830</v>
      </c>
      <c r="H11" s="168">
        <v>11939868</v>
      </c>
      <c r="I11" s="144">
        <v>22080648</v>
      </c>
      <c r="J11" s="144">
        <v>2603030</v>
      </c>
      <c r="K11" s="144">
        <v>9612780</v>
      </c>
      <c r="L11" s="144"/>
      <c r="M11" s="144"/>
      <c r="N11" s="144"/>
      <c r="O11" s="144">
        <v>25584</v>
      </c>
      <c r="P11" s="144">
        <v>4032120</v>
      </c>
      <c r="Q11" s="144"/>
      <c r="R11" s="144"/>
      <c r="S11" s="144">
        <v>172800</v>
      </c>
      <c r="T11" s="167">
        <v>8133480</v>
      </c>
      <c r="U11" s="143">
        <v>133980</v>
      </c>
      <c r="V11" s="144"/>
      <c r="W11" s="144"/>
      <c r="X11" s="143"/>
      <c r="Y11" s="144"/>
      <c r="Z11" s="144"/>
      <c r="AA11" s="144"/>
      <c r="AB11" s="144"/>
      <c r="AC11" s="144"/>
      <c r="AD11" s="144"/>
      <c r="AE11" s="156">
        <v>7999500</v>
      </c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</row>
    <row r="12" ht="18" customHeight="1" spans="1:205">
      <c r="A12" s="150"/>
      <c r="B12" s="150"/>
      <c r="C12" s="150"/>
      <c r="D12" s="150"/>
      <c r="E12" s="150"/>
      <c r="F12" s="167"/>
      <c r="G12" s="167"/>
      <c r="H12" s="169"/>
      <c r="I12" s="150"/>
      <c r="J12" s="169"/>
      <c r="K12" s="169"/>
      <c r="L12" s="150"/>
      <c r="M12" s="150"/>
      <c r="N12" s="150"/>
      <c r="O12" s="150"/>
      <c r="P12" s="150"/>
      <c r="Q12" s="150"/>
      <c r="R12" s="150"/>
      <c r="S12" s="150"/>
      <c r="T12" s="167"/>
      <c r="U12" s="150"/>
      <c r="V12" s="150"/>
      <c r="W12" s="150"/>
      <c r="X12" s="150"/>
      <c r="Y12" s="150"/>
      <c r="Z12" s="150"/>
      <c r="AA12" s="150"/>
      <c r="AB12" s="150"/>
      <c r="AC12" s="150"/>
      <c r="AD12" s="169"/>
      <c r="AE12" s="150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</row>
    <row r="13" ht="18" customHeight="1" spans="1:205">
      <c r="A13" s="150"/>
      <c r="B13" s="150"/>
      <c r="C13" s="150"/>
      <c r="D13" s="150"/>
      <c r="E13" s="150"/>
      <c r="F13" s="150"/>
      <c r="G13" s="150"/>
      <c r="H13" s="169"/>
      <c r="I13" s="150"/>
      <c r="J13" s="169"/>
      <c r="K13" s="169"/>
      <c r="L13" s="150"/>
      <c r="M13" s="150"/>
      <c r="N13" s="150"/>
      <c r="O13" s="150"/>
      <c r="P13" s="150"/>
      <c r="Q13" s="150"/>
      <c r="R13" s="150"/>
      <c r="S13" s="150"/>
      <c r="T13" s="167">
        <f t="shared" ref="T13" si="0">SUM(U13:AE13)</f>
        <v>0</v>
      </c>
      <c r="U13" s="150"/>
      <c r="V13" s="150"/>
      <c r="W13" s="150"/>
      <c r="X13" s="150"/>
      <c r="Y13" s="150"/>
      <c r="Z13" s="150"/>
      <c r="AA13" s="150"/>
      <c r="AB13" s="150"/>
      <c r="AC13" s="150"/>
      <c r="AD13" s="169"/>
      <c r="AE13" s="150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</row>
    <row r="14" ht="18" customHeight="1" spans="1:205">
      <c r="A14" s="150"/>
      <c r="B14" s="150"/>
      <c r="C14" s="150"/>
      <c r="D14" s="150"/>
      <c r="E14" s="150"/>
      <c r="F14" s="150"/>
      <c r="G14" s="150"/>
      <c r="H14" s="169"/>
      <c r="I14" s="150"/>
      <c r="J14" s="169"/>
      <c r="K14" s="169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69"/>
      <c r="AE14" s="150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</row>
    <row r="15" ht="18" customHeight="1" spans="1:205">
      <c r="A15" s="150"/>
      <c r="B15" s="150"/>
      <c r="C15" s="150"/>
      <c r="D15" s="150"/>
      <c r="E15" s="150"/>
      <c r="F15" s="150"/>
      <c r="G15" s="150"/>
      <c r="H15" s="169"/>
      <c r="I15" s="150"/>
      <c r="J15" s="169"/>
      <c r="K15" s="169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69"/>
      <c r="AE15" s="150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</row>
    <row r="16" ht="18" customHeight="1" spans="1:205">
      <c r="A16" s="150"/>
      <c r="B16" s="150"/>
      <c r="C16" s="150"/>
      <c r="D16" s="150"/>
      <c r="E16" s="150"/>
      <c r="F16" s="150"/>
      <c r="G16" s="150"/>
      <c r="H16" s="169"/>
      <c r="I16" s="150"/>
      <c r="J16" s="169"/>
      <c r="K16" s="169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69"/>
      <c r="AE16" s="150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</row>
    <row r="17" ht="18" customHeight="1" spans="1:205">
      <c r="A17" s="150"/>
      <c r="B17" s="150"/>
      <c r="C17" s="150"/>
      <c r="D17" s="150"/>
      <c r="E17" s="150"/>
      <c r="F17" s="150"/>
      <c r="G17" s="150"/>
      <c r="H17" s="169"/>
      <c r="I17" s="150"/>
      <c r="J17" s="169"/>
      <c r="K17" s="169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69"/>
      <c r="AE17" s="150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</row>
    <row r="18" ht="18" customHeight="1" spans="1:205">
      <c r="A18" s="150"/>
      <c r="B18" s="150"/>
      <c r="C18" s="150"/>
      <c r="D18" s="150"/>
      <c r="E18" s="150"/>
      <c r="F18" s="150"/>
      <c r="G18" s="150"/>
      <c r="H18" s="169"/>
      <c r="I18" s="150"/>
      <c r="J18" s="169"/>
      <c r="K18" s="169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69"/>
      <c r="AE18" s="150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</row>
    <row r="19" ht="18" customHeight="1" spans="1:205">
      <c r="A19" s="150"/>
      <c r="B19" s="150"/>
      <c r="C19" s="150"/>
      <c r="D19" s="150"/>
      <c r="E19" s="150"/>
      <c r="F19" s="150"/>
      <c r="G19" s="150"/>
      <c r="H19" s="169"/>
      <c r="I19" s="150"/>
      <c r="J19" s="169"/>
      <c r="K19" s="169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69"/>
      <c r="AE19" s="150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</row>
    <row r="20" ht="18" customHeight="1" spans="1:205">
      <c r="A20" s="150"/>
      <c r="B20" s="150"/>
      <c r="C20" s="150"/>
      <c r="D20" s="150"/>
      <c r="E20" s="150"/>
      <c r="F20" s="150"/>
      <c r="G20" s="150"/>
      <c r="H20" s="169"/>
      <c r="I20" s="150"/>
      <c r="J20" s="169"/>
      <c r="K20" s="169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69"/>
      <c r="AE20" s="150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</row>
    <row r="21" ht="18" customHeight="1" spans="1:205">
      <c r="A21" s="150"/>
      <c r="B21" s="150"/>
      <c r="C21" s="150"/>
      <c r="D21" s="150"/>
      <c r="E21" s="150"/>
      <c r="F21" s="150"/>
      <c r="G21" s="150"/>
      <c r="H21" s="169"/>
      <c r="I21" s="150"/>
      <c r="J21" s="169"/>
      <c r="K21" s="169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69"/>
      <c r="AE21" s="150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</row>
    <row r="22" ht="18" customHeight="1" spans="1:205">
      <c r="A22" s="150"/>
      <c r="B22" s="150"/>
      <c r="C22" s="150"/>
      <c r="D22" s="150"/>
      <c r="E22" s="150"/>
      <c r="F22" s="150"/>
      <c r="G22" s="150"/>
      <c r="H22" s="169"/>
      <c r="I22" s="150"/>
      <c r="J22" s="169"/>
      <c r="K22" s="169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69"/>
      <c r="AE22" s="15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</row>
    <row r="23" ht="18" customHeight="1" spans="1:205">
      <c r="A23" s="150"/>
      <c r="B23" s="150"/>
      <c r="C23" s="150"/>
      <c r="D23" s="150"/>
      <c r="E23" s="150"/>
      <c r="F23" s="150"/>
      <c r="G23" s="150"/>
      <c r="H23" s="169"/>
      <c r="I23" s="150"/>
      <c r="J23" s="169"/>
      <c r="K23" s="169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69"/>
      <c r="AE23" s="150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</row>
    <row r="24" ht="18" customHeight="1" spans="1:205">
      <c r="A24" s="150"/>
      <c r="B24" s="150"/>
      <c r="C24" s="150"/>
      <c r="D24" s="150"/>
      <c r="E24" s="150"/>
      <c r="F24" s="150"/>
      <c r="G24" s="150"/>
      <c r="H24" s="169"/>
      <c r="I24" s="150"/>
      <c r="J24" s="169"/>
      <c r="K24" s="169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69"/>
      <c r="AE24" s="150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</row>
    <row r="25" ht="18" customHeight="1" spans="1:205">
      <c r="A25" s="150"/>
      <c r="B25" s="150"/>
      <c r="C25" s="150"/>
      <c r="D25" s="150"/>
      <c r="E25" s="150"/>
      <c r="F25" s="150"/>
      <c r="G25" s="150"/>
      <c r="H25" s="169"/>
      <c r="I25" s="150"/>
      <c r="J25" s="169"/>
      <c r="K25" s="169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69"/>
      <c r="AE25" s="150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</row>
    <row r="26" ht="18" customHeight="1" spans="1:205">
      <c r="A26" s="150"/>
      <c r="B26" s="150"/>
      <c r="C26" s="150"/>
      <c r="D26" s="150"/>
      <c r="E26" s="150"/>
      <c r="F26" s="150"/>
      <c r="G26" s="150"/>
      <c r="H26" s="169"/>
      <c r="I26" s="150"/>
      <c r="J26" s="169"/>
      <c r="K26" s="169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69"/>
      <c r="AE26" s="150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</row>
    <row r="27" spans="1:205">
      <c r="A27" s="150"/>
      <c r="B27" s="150"/>
      <c r="C27" s="150"/>
      <c r="D27" s="150"/>
      <c r="E27" s="150"/>
      <c r="F27" s="150"/>
      <c r="G27" s="150"/>
      <c r="H27" s="169"/>
      <c r="I27" s="150"/>
      <c r="J27" s="169"/>
      <c r="K27" s="169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69"/>
      <c r="AE27" s="150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</row>
    <row r="28" spans="1:205">
      <c r="A28" s="150"/>
      <c r="B28" s="150"/>
      <c r="C28" s="150"/>
      <c r="D28" s="150"/>
      <c r="E28" s="150"/>
      <c r="F28" s="150"/>
      <c r="G28" s="150"/>
      <c r="H28" s="169"/>
      <c r="I28" s="150"/>
      <c r="J28" s="169"/>
      <c r="K28" s="169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69"/>
      <c r="AE28" s="150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</row>
    <row r="29" spans="1:205">
      <c r="A29" s="115"/>
      <c r="B29" s="115"/>
      <c r="C29" s="115"/>
      <c r="D29" s="115"/>
      <c r="E29" s="115"/>
      <c r="F29" s="115"/>
      <c r="G29" s="115"/>
      <c r="I29" s="115"/>
      <c r="L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</row>
    <row r="30" spans="1:205">
      <c r="A30" s="115"/>
      <c r="B30" s="115"/>
      <c r="C30" s="115"/>
      <c r="D30" s="115"/>
      <c r="E30" s="115"/>
      <c r="F30" s="115"/>
      <c r="G30" s="115"/>
      <c r="I30" s="115"/>
      <c r="L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</row>
    <row r="31" spans="1:205">
      <c r="A31" s="115"/>
      <c r="B31" s="115"/>
      <c r="C31" s="115"/>
      <c r="D31" s="115"/>
      <c r="E31" s="115"/>
      <c r="F31" s="115"/>
      <c r="G31" s="115"/>
      <c r="I31" s="115"/>
      <c r="L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</row>
    <row r="32" spans="1:205">
      <c r="A32" s="115"/>
      <c r="B32" s="115"/>
      <c r="C32" s="115"/>
      <c r="D32" s="115"/>
      <c r="E32" s="115"/>
      <c r="F32" s="115"/>
      <c r="G32" s="115"/>
      <c r="I32" s="115"/>
      <c r="L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</row>
    <row r="33" spans="1:205">
      <c r="A33" s="115"/>
      <c r="B33" s="115"/>
      <c r="C33" s="115"/>
      <c r="D33" s="115"/>
      <c r="E33" s="115"/>
      <c r="F33" s="115"/>
      <c r="G33" s="115"/>
      <c r="I33" s="115"/>
      <c r="L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</row>
    <row r="34" spans="1:205">
      <c r="A34" s="115"/>
      <c r="B34" s="115"/>
      <c r="C34" s="115"/>
      <c r="D34" s="115"/>
      <c r="E34" s="115"/>
      <c r="F34" s="115"/>
      <c r="G34" s="115"/>
      <c r="I34" s="115"/>
      <c r="L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</row>
    <row r="35" spans="1:205">
      <c r="A35" s="115"/>
      <c r="B35" s="115"/>
      <c r="C35" s="115"/>
      <c r="D35" s="115"/>
      <c r="E35" s="115"/>
      <c r="F35" s="115"/>
      <c r="G35" s="115"/>
      <c r="I35" s="115"/>
      <c r="L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</row>
    <row r="36" spans="1:205">
      <c r="A36" s="115"/>
      <c r="B36" s="115"/>
      <c r="C36" s="115"/>
      <c r="D36" s="115"/>
      <c r="E36" s="115"/>
      <c r="F36" s="115"/>
      <c r="G36" s="115"/>
      <c r="I36" s="115"/>
      <c r="L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</row>
    <row r="37" spans="1:205">
      <c r="A37" s="115"/>
      <c r="B37" s="115"/>
      <c r="C37" s="115"/>
      <c r="D37" s="115"/>
      <c r="E37" s="115"/>
      <c r="F37" s="115"/>
      <c r="G37" s="115"/>
      <c r="I37" s="115"/>
      <c r="L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</row>
    <row r="38" spans="1:205">
      <c r="A38" s="115"/>
      <c r="B38" s="115"/>
      <c r="C38" s="115"/>
      <c r="D38" s="115"/>
      <c r="E38" s="115"/>
      <c r="F38" s="115"/>
      <c r="G38" s="115"/>
      <c r="I38" s="115"/>
      <c r="L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</row>
    <row r="39" spans="1:205">
      <c r="A39" s="115"/>
      <c r="B39" s="115"/>
      <c r="C39" s="115"/>
      <c r="D39" s="115"/>
      <c r="E39" s="115"/>
      <c r="F39" s="115"/>
      <c r="G39" s="115"/>
      <c r="I39" s="115"/>
      <c r="L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</row>
    <row r="40" spans="1:205">
      <c r="A40" s="115"/>
      <c r="B40" s="115"/>
      <c r="C40" s="115"/>
      <c r="D40" s="115"/>
      <c r="E40" s="115"/>
      <c r="F40" s="115"/>
      <c r="G40" s="115"/>
      <c r="I40" s="115"/>
      <c r="L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</row>
    <row r="41" spans="1:205">
      <c r="A41" s="115"/>
      <c r="B41" s="115"/>
      <c r="C41" s="115"/>
      <c r="D41" s="115"/>
      <c r="E41" s="115"/>
      <c r="F41" s="115"/>
      <c r="G41" s="115"/>
      <c r="I41" s="115"/>
      <c r="L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</row>
    <row r="42" spans="1:205">
      <c r="A42" s="115"/>
      <c r="B42" s="115"/>
      <c r="C42" s="115"/>
      <c r="D42" s="115"/>
      <c r="E42" s="115"/>
      <c r="F42" s="115"/>
      <c r="G42" s="115"/>
      <c r="I42" s="115"/>
      <c r="L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</row>
    <row r="43" spans="1:205">
      <c r="A43" s="115"/>
      <c r="B43" s="115"/>
      <c r="C43" s="115"/>
      <c r="D43" s="115"/>
      <c r="E43" s="115"/>
      <c r="F43" s="115"/>
      <c r="G43" s="115"/>
      <c r="I43" s="115"/>
      <c r="L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</row>
    <row r="44" spans="1:205">
      <c r="A44" s="115"/>
      <c r="B44" s="115"/>
      <c r="C44" s="115"/>
      <c r="D44" s="115"/>
      <c r="E44" s="115"/>
      <c r="F44" s="115"/>
      <c r="G44" s="115"/>
      <c r="I44" s="115"/>
      <c r="L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</row>
    <row r="45" spans="1:205">
      <c r="A45" s="115"/>
      <c r="B45" s="115"/>
      <c r="C45" s="115"/>
      <c r="D45" s="115"/>
      <c r="E45" s="115"/>
      <c r="F45" s="115"/>
      <c r="G45" s="115"/>
      <c r="I45" s="115"/>
      <c r="L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</row>
    <row r="46" spans="1:205">
      <c r="A46" s="115"/>
      <c r="B46" s="115"/>
      <c r="C46" s="115"/>
      <c r="D46" s="115"/>
      <c r="E46" s="115"/>
      <c r="F46" s="115"/>
      <c r="G46" s="115"/>
      <c r="I46" s="115"/>
      <c r="L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</row>
    <row r="47" spans="1:205">
      <c r="A47" s="115"/>
      <c r="B47" s="115"/>
      <c r="C47" s="115"/>
      <c r="D47" s="115"/>
      <c r="E47" s="115"/>
      <c r="F47" s="115"/>
      <c r="G47" s="115"/>
      <c r="I47" s="115"/>
      <c r="L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</row>
    <row r="48" spans="1:205">
      <c r="A48" s="115"/>
      <c r="B48" s="115"/>
      <c r="C48" s="115"/>
      <c r="D48" s="115"/>
      <c r="E48" s="115"/>
      <c r="F48" s="115"/>
      <c r="G48" s="115"/>
      <c r="I48" s="115"/>
      <c r="L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</row>
    <row r="49" spans="1:205">
      <c r="A49" s="115"/>
      <c r="B49" s="115"/>
      <c r="C49" s="115"/>
      <c r="D49" s="115"/>
      <c r="E49" s="115"/>
      <c r="F49" s="115"/>
      <c r="G49" s="115"/>
      <c r="I49" s="115"/>
      <c r="L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</row>
    <row r="50" spans="1:205">
      <c r="A50" s="115"/>
      <c r="B50" s="115"/>
      <c r="C50" s="115"/>
      <c r="D50" s="115"/>
      <c r="E50" s="115"/>
      <c r="F50" s="115"/>
      <c r="G50" s="115"/>
      <c r="I50" s="115"/>
      <c r="L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</row>
    <row r="51" spans="1:205">
      <c r="A51" s="115"/>
      <c r="B51" s="115"/>
      <c r="C51" s="115"/>
      <c r="D51" s="115"/>
      <c r="E51" s="115"/>
      <c r="F51" s="115"/>
      <c r="G51" s="115"/>
      <c r="I51" s="115"/>
      <c r="L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</row>
    <row r="52" spans="1:205">
      <c r="A52" s="115"/>
      <c r="B52" s="115"/>
      <c r="C52" s="115"/>
      <c r="D52" s="115"/>
      <c r="E52" s="115"/>
      <c r="F52" s="115"/>
      <c r="G52" s="115"/>
      <c r="I52" s="115"/>
      <c r="L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</row>
    <row r="53" spans="1:205">
      <c r="A53" s="115"/>
      <c r="B53" s="115"/>
      <c r="C53" s="115"/>
      <c r="D53" s="115"/>
      <c r="E53" s="115"/>
      <c r="F53" s="115"/>
      <c r="G53" s="115"/>
      <c r="I53" s="115"/>
      <c r="L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</row>
    <row r="54" spans="1:205">
      <c r="A54" s="115"/>
      <c r="B54" s="115"/>
      <c r="C54" s="115"/>
      <c r="D54" s="115"/>
      <c r="E54" s="115"/>
      <c r="F54" s="115"/>
      <c r="G54" s="115"/>
      <c r="I54" s="115"/>
      <c r="L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</row>
    <row r="55" spans="1:205">
      <c r="A55" s="115"/>
      <c r="B55" s="115"/>
      <c r="C55" s="115"/>
      <c r="D55" s="115"/>
      <c r="E55" s="115"/>
      <c r="F55" s="115"/>
      <c r="G55" s="115"/>
      <c r="I55" s="115"/>
      <c r="L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</row>
    <row r="56" spans="1:205">
      <c r="A56" s="115"/>
      <c r="B56" s="115"/>
      <c r="C56" s="115"/>
      <c r="D56" s="115"/>
      <c r="E56" s="115"/>
      <c r="F56" s="115"/>
      <c r="G56" s="115"/>
      <c r="I56" s="115"/>
      <c r="L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</row>
    <row r="57" spans="1:205">
      <c r="A57" s="115"/>
      <c r="B57" s="115"/>
      <c r="C57" s="115"/>
      <c r="D57" s="115"/>
      <c r="E57" s="115"/>
      <c r="F57" s="115"/>
      <c r="G57" s="115"/>
      <c r="I57" s="115"/>
      <c r="L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</row>
    <row r="58" spans="1:205">
      <c r="A58" s="115"/>
      <c r="B58" s="115"/>
      <c r="C58" s="115"/>
      <c r="D58" s="115"/>
      <c r="E58" s="115"/>
      <c r="F58" s="115"/>
      <c r="G58" s="115"/>
      <c r="I58" s="115"/>
      <c r="L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</row>
    <row r="59" spans="1:205">
      <c r="A59" s="115"/>
      <c r="B59" s="115"/>
      <c r="C59" s="115"/>
      <c r="D59" s="115"/>
      <c r="E59" s="115"/>
      <c r="F59" s="115"/>
      <c r="G59" s="115"/>
      <c r="I59" s="115"/>
      <c r="L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</row>
    <row r="60" spans="1:205">
      <c r="A60" s="115"/>
      <c r="B60" s="115"/>
      <c r="C60" s="115"/>
      <c r="D60" s="115"/>
      <c r="E60" s="115"/>
      <c r="F60" s="115"/>
      <c r="G60" s="115"/>
      <c r="I60" s="115"/>
      <c r="L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</row>
    <row r="61" spans="1:205">
      <c r="A61" s="115"/>
      <c r="B61" s="115"/>
      <c r="C61" s="115"/>
      <c r="D61" s="115"/>
      <c r="E61" s="115"/>
      <c r="F61" s="115"/>
      <c r="G61" s="115"/>
      <c r="I61" s="115"/>
      <c r="L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</row>
    <row r="62" spans="1:205">
      <c r="A62" s="115"/>
      <c r="B62" s="115"/>
      <c r="C62" s="115"/>
      <c r="D62" s="115"/>
      <c r="E62" s="115"/>
      <c r="F62" s="115"/>
      <c r="G62" s="115"/>
      <c r="I62" s="115"/>
      <c r="L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</row>
    <row r="63" spans="1:205">
      <c r="A63" s="115"/>
      <c r="B63" s="115"/>
      <c r="C63" s="115"/>
      <c r="D63" s="115"/>
      <c r="E63" s="115"/>
      <c r="F63" s="115"/>
      <c r="G63" s="115"/>
      <c r="I63" s="115"/>
      <c r="L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</row>
    <row r="64" spans="1:205">
      <c r="A64" s="115"/>
      <c r="B64" s="115"/>
      <c r="C64" s="115"/>
      <c r="D64" s="115"/>
      <c r="E64" s="115"/>
      <c r="F64" s="115"/>
      <c r="G64" s="115"/>
      <c r="I64" s="115"/>
      <c r="L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</row>
    <row r="65" spans="1:205">
      <c r="A65" s="115"/>
      <c r="B65" s="115"/>
      <c r="C65" s="115"/>
      <c r="D65" s="115"/>
      <c r="E65" s="115"/>
      <c r="F65" s="115"/>
      <c r="G65" s="115"/>
      <c r="I65" s="115"/>
      <c r="L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</row>
    <row r="66" spans="1:205">
      <c r="A66" s="115"/>
      <c r="B66" s="115"/>
      <c r="C66" s="115"/>
      <c r="D66" s="115"/>
      <c r="E66" s="115"/>
      <c r="F66" s="115"/>
      <c r="G66" s="115"/>
      <c r="I66" s="115"/>
      <c r="L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</row>
    <row r="67" spans="1:205">
      <c r="A67" s="115"/>
      <c r="B67" s="115"/>
      <c r="C67" s="115"/>
      <c r="D67" s="115"/>
      <c r="E67" s="115"/>
      <c r="F67" s="115"/>
      <c r="G67" s="115"/>
      <c r="I67" s="115"/>
      <c r="L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</row>
  </sheetData>
  <mergeCells count="32">
    <mergeCell ref="A4:C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rintOptions horizontalCentered="1"/>
  <pageMargins left="0.78740157480315" right="0.393700787401575" top="0.472440963655006" bottom="0.472440963655006" header="0.314960634614539" footer="0.236220481827503"/>
  <pageSetup paperSize="9" scale="66" fitToHeight="10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P60"/>
  <sheetViews>
    <sheetView showGridLines="0" workbookViewId="0">
      <selection activeCell="F15" sqref="F15"/>
    </sheetView>
  </sheetViews>
  <sheetFormatPr defaultColWidth="9.11111111111111" defaultRowHeight="18.9" customHeight="1"/>
  <cols>
    <col min="1" max="1" width="5.44444444444444" style="108" customWidth="1"/>
    <col min="2" max="2" width="5" style="109" customWidth="1"/>
    <col min="3" max="3" width="4.33333333333333" style="109" customWidth="1"/>
    <col min="4" max="4" width="10.6666666666667" style="110" customWidth="1"/>
    <col min="5" max="5" width="26" style="111" customWidth="1"/>
    <col min="6" max="6" width="14.4444444444444" style="112" customWidth="1"/>
    <col min="7" max="7" width="18.1111111111111" style="112" customWidth="1"/>
    <col min="8" max="9" width="8.44444444444444" style="112" customWidth="1"/>
    <col min="10" max="11" width="6.33333333333333" style="112" customWidth="1"/>
    <col min="12" max="12" width="8.44444444444444" style="112" customWidth="1"/>
    <col min="13" max="16" width="8.44444444444444" style="113" customWidth="1"/>
    <col min="17" max="17" width="11.4444444444444" style="113" customWidth="1"/>
    <col min="18" max="18" width="16.8888888888889" style="113" customWidth="1"/>
    <col min="19" max="19" width="10.6666666666667" style="113" customWidth="1"/>
    <col min="20" max="28" width="8.44444444444444" style="113" customWidth="1"/>
    <col min="29" max="29" width="10.6666666666667" style="113" customWidth="1"/>
    <col min="30" max="30" width="13.1111111111111" style="113" customWidth="1"/>
    <col min="31" max="31" width="10.6666666666667" style="113" customWidth="1"/>
    <col min="32" max="32" width="13.1111111111111" style="112" customWidth="1"/>
    <col min="33" max="250" width="9.11111111111111" style="114" customWidth="1"/>
    <col min="251" max="16384" width="9.11111111111111" style="115"/>
  </cols>
  <sheetData>
    <row r="3" ht="20.25" customHeight="1" spans="1:32">
      <c r="A3" s="116"/>
      <c r="B3" s="117"/>
      <c r="C3" s="117"/>
      <c r="D3" s="118"/>
      <c r="E3" s="119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57" t="s">
        <v>188</v>
      </c>
    </row>
    <row r="4" ht="21.75" customHeight="1" spans="1:32">
      <c r="A4" s="121" t="s">
        <v>189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</row>
    <row r="5" s="105" customFormat="1" ht="20.25" customHeight="1" spans="1:33">
      <c r="A5" s="122" t="s">
        <v>1</v>
      </c>
      <c r="B5" s="123"/>
      <c r="C5" s="123"/>
      <c r="D5" s="124"/>
      <c r="E5" s="125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57" t="s">
        <v>6</v>
      </c>
      <c r="AG5" s="125"/>
    </row>
    <row r="6" s="106" customFormat="1" ht="18.75" customHeight="1" spans="1:32">
      <c r="A6" s="127" t="s">
        <v>108</v>
      </c>
      <c r="B6" s="127"/>
      <c r="C6" s="127"/>
      <c r="D6" s="128" t="s">
        <v>79</v>
      </c>
      <c r="E6" s="129" t="s">
        <v>109</v>
      </c>
      <c r="F6" s="129" t="s">
        <v>81</v>
      </c>
      <c r="G6" s="130" t="s">
        <v>148</v>
      </c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58"/>
    </row>
    <row r="7" s="106" customFormat="1" ht="35.25" customHeight="1" spans="1:32">
      <c r="A7" s="132" t="s">
        <v>112</v>
      </c>
      <c r="B7" s="132" t="s">
        <v>113</v>
      </c>
      <c r="C7" s="133" t="s">
        <v>114</v>
      </c>
      <c r="D7" s="129"/>
      <c r="E7" s="129"/>
      <c r="F7" s="134"/>
      <c r="G7" s="132" t="s">
        <v>190</v>
      </c>
      <c r="H7" s="132" t="s">
        <v>191</v>
      </c>
      <c r="I7" s="132" t="s">
        <v>192</v>
      </c>
      <c r="J7" s="154" t="s">
        <v>193</v>
      </c>
      <c r="K7" s="154" t="s">
        <v>194</v>
      </c>
      <c r="L7" s="154" t="s">
        <v>195</v>
      </c>
      <c r="M7" s="154" t="s">
        <v>196</v>
      </c>
      <c r="N7" s="154" t="s">
        <v>197</v>
      </c>
      <c r="O7" s="154" t="s">
        <v>198</v>
      </c>
      <c r="P7" s="154" t="s">
        <v>199</v>
      </c>
      <c r="Q7" s="154" t="s">
        <v>200</v>
      </c>
      <c r="R7" s="154" t="s">
        <v>201</v>
      </c>
      <c r="S7" s="154" t="s">
        <v>202</v>
      </c>
      <c r="T7" s="154" t="s">
        <v>203</v>
      </c>
      <c r="U7" s="154" t="s">
        <v>204</v>
      </c>
      <c r="V7" s="154" t="s">
        <v>205</v>
      </c>
      <c r="W7" s="154" t="s">
        <v>206</v>
      </c>
      <c r="X7" s="154" t="s">
        <v>207</v>
      </c>
      <c r="Y7" s="154" t="s">
        <v>208</v>
      </c>
      <c r="Z7" s="154" t="s">
        <v>209</v>
      </c>
      <c r="AA7" s="154" t="s">
        <v>210</v>
      </c>
      <c r="AB7" s="154" t="s">
        <v>211</v>
      </c>
      <c r="AC7" s="154" t="s">
        <v>212</v>
      </c>
      <c r="AD7" s="154" t="s">
        <v>213</v>
      </c>
      <c r="AE7" s="154" t="s">
        <v>214</v>
      </c>
      <c r="AF7" s="154" t="s">
        <v>215</v>
      </c>
    </row>
    <row r="8" s="107" customFormat="1" customHeight="1" spans="1:32">
      <c r="A8" s="135" t="s">
        <v>101</v>
      </c>
      <c r="B8" s="135" t="s">
        <v>101</v>
      </c>
      <c r="C8" s="135" t="s">
        <v>101</v>
      </c>
      <c r="D8" s="135" t="s">
        <v>101</v>
      </c>
      <c r="E8" s="135" t="s">
        <v>101</v>
      </c>
      <c r="F8" s="135">
        <v>1</v>
      </c>
      <c r="G8" s="135">
        <v>2</v>
      </c>
      <c r="H8" s="136">
        <v>3</v>
      </c>
      <c r="I8" s="135">
        <v>4</v>
      </c>
      <c r="J8" s="135">
        <v>5</v>
      </c>
      <c r="K8" s="135">
        <v>6</v>
      </c>
      <c r="L8" s="135">
        <v>7</v>
      </c>
      <c r="M8" s="136">
        <v>8</v>
      </c>
      <c r="N8" s="135">
        <v>9</v>
      </c>
      <c r="O8" s="135">
        <v>10</v>
      </c>
      <c r="P8" s="135">
        <v>11</v>
      </c>
      <c r="Q8" s="135">
        <v>12</v>
      </c>
      <c r="R8" s="135">
        <v>13</v>
      </c>
      <c r="S8" s="135">
        <v>14</v>
      </c>
      <c r="T8" s="135">
        <v>15</v>
      </c>
      <c r="U8" s="135">
        <v>16</v>
      </c>
      <c r="V8" s="135">
        <v>17</v>
      </c>
      <c r="W8" s="135">
        <v>18</v>
      </c>
      <c r="X8" s="135">
        <v>19</v>
      </c>
      <c r="Y8" s="135">
        <v>20</v>
      </c>
      <c r="Z8" s="136">
        <v>21</v>
      </c>
      <c r="AA8" s="135">
        <v>22</v>
      </c>
      <c r="AB8" s="135">
        <v>23</v>
      </c>
      <c r="AC8" s="135">
        <v>24</v>
      </c>
      <c r="AD8" s="135">
        <v>25</v>
      </c>
      <c r="AE8" s="135">
        <v>26</v>
      </c>
      <c r="AF8" s="135">
        <v>27</v>
      </c>
    </row>
    <row r="9" ht="18" customHeight="1" spans="1:250">
      <c r="A9" s="137"/>
      <c r="B9" s="138"/>
      <c r="C9" s="139"/>
      <c r="D9" s="140" t="s">
        <v>102</v>
      </c>
      <c r="E9" s="141" t="s">
        <v>103</v>
      </c>
      <c r="F9" s="142">
        <f>SUM(G9:AF9)</f>
        <v>22447660</v>
      </c>
      <c r="G9" s="143">
        <v>21070000</v>
      </c>
      <c r="H9" s="144"/>
      <c r="I9" s="144"/>
      <c r="J9" s="144"/>
      <c r="K9" s="144"/>
      <c r="L9" s="144"/>
      <c r="M9" s="144"/>
      <c r="N9" s="144"/>
      <c r="O9" s="144"/>
      <c r="P9" s="144"/>
      <c r="Q9" s="144">
        <v>9660</v>
      </c>
      <c r="R9" s="144">
        <v>1368000</v>
      </c>
      <c r="S9" s="144"/>
      <c r="T9" s="144"/>
      <c r="U9" s="144"/>
      <c r="V9" s="156"/>
      <c r="W9" s="143"/>
      <c r="X9" s="156"/>
      <c r="Y9" s="159"/>
      <c r="Z9" s="143"/>
      <c r="AA9" s="144"/>
      <c r="AB9" s="144"/>
      <c r="AC9" s="144"/>
      <c r="AD9" s="144"/>
      <c r="AE9" s="144"/>
      <c r="AF9" s="156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</row>
    <row r="10" ht="18" customHeight="1" spans="1:250">
      <c r="A10" s="145">
        <v>204</v>
      </c>
      <c r="B10" s="146"/>
      <c r="C10" s="147"/>
      <c r="D10" s="146">
        <v>3301</v>
      </c>
      <c r="E10" s="145" t="s">
        <v>131</v>
      </c>
      <c r="F10" s="142">
        <f>SUM(G10:AF10)</f>
        <v>22447660</v>
      </c>
      <c r="G10" s="143">
        <v>21070000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>
        <v>9660</v>
      </c>
      <c r="R10" s="144">
        <v>1368000</v>
      </c>
      <c r="S10" s="144"/>
      <c r="T10" s="144"/>
      <c r="U10" s="144"/>
      <c r="V10" s="156"/>
      <c r="W10" s="143"/>
      <c r="X10" s="156"/>
      <c r="Y10" s="159"/>
      <c r="Z10" s="143"/>
      <c r="AA10" s="144"/>
      <c r="AB10" s="144"/>
      <c r="AC10" s="144"/>
      <c r="AD10" s="144"/>
      <c r="AE10" s="144"/>
      <c r="AF10" s="156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</row>
    <row r="11" ht="18" customHeight="1" spans="1:250">
      <c r="A11" s="146"/>
      <c r="B11" s="148" t="s">
        <v>132</v>
      </c>
      <c r="C11" s="149"/>
      <c r="D11" s="146">
        <v>3301</v>
      </c>
      <c r="E11" s="145" t="s">
        <v>133</v>
      </c>
      <c r="F11" s="142">
        <f>SUM(G11:AF11)</f>
        <v>22447660</v>
      </c>
      <c r="G11" s="143">
        <v>21070000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>
        <v>9660</v>
      </c>
      <c r="R11" s="144">
        <v>1368000</v>
      </c>
      <c r="S11" s="144"/>
      <c r="T11" s="144"/>
      <c r="U11" s="144"/>
      <c r="V11" s="156"/>
      <c r="W11" s="143"/>
      <c r="X11" s="156"/>
      <c r="Y11" s="159"/>
      <c r="Z11" s="143"/>
      <c r="AA11" s="144"/>
      <c r="AB11" s="144"/>
      <c r="AC11" s="144"/>
      <c r="AD11" s="144"/>
      <c r="AE11" s="144"/>
      <c r="AF11" s="156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</row>
    <row r="12" ht="18" customHeight="1" spans="1:250">
      <c r="A12" s="150"/>
      <c r="B12" s="151"/>
      <c r="C12" s="152" t="s">
        <v>134</v>
      </c>
      <c r="D12" s="140" t="s">
        <v>102</v>
      </c>
      <c r="E12" s="153" t="s">
        <v>187</v>
      </c>
      <c r="F12" s="142">
        <f>SUM(G12:AF12)</f>
        <v>22447660</v>
      </c>
      <c r="G12" s="143">
        <v>21070000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>
        <v>9660</v>
      </c>
      <c r="R12" s="144">
        <v>1368000</v>
      </c>
      <c r="S12" s="144"/>
      <c r="T12" s="144"/>
      <c r="U12" s="144"/>
      <c r="V12" s="156"/>
      <c r="W12" s="143"/>
      <c r="X12" s="156"/>
      <c r="Y12" s="159"/>
      <c r="Z12" s="143"/>
      <c r="AA12" s="144"/>
      <c r="AB12" s="144"/>
      <c r="AC12" s="144"/>
      <c r="AD12" s="144"/>
      <c r="AE12" s="144"/>
      <c r="AF12" s="156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</row>
    <row r="13" ht="18" customHeight="1" spans="1:250">
      <c r="A13" s="150"/>
      <c r="B13" s="150"/>
      <c r="C13" s="150"/>
      <c r="D13" s="150"/>
      <c r="E13" s="150"/>
      <c r="F13" s="142">
        <f t="shared" ref="F13" si="0">SUM(G13:AF13)</f>
        <v>0</v>
      </c>
      <c r="G13" s="150"/>
      <c r="H13" s="150"/>
      <c r="I13" s="150"/>
      <c r="J13" s="150"/>
      <c r="K13" s="150"/>
      <c r="L13" s="150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0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</row>
    <row r="14" ht="18" customHeight="1" spans="1:250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0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</row>
    <row r="15" ht="18" customHeight="1" spans="1:250">
      <c r="A15" s="150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0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</row>
    <row r="16" ht="18" customHeight="1" spans="1:250">
      <c r="A16" s="150"/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0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</row>
    <row r="17" ht="18" customHeight="1" spans="1:250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0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</row>
    <row r="18" ht="18" customHeight="1" spans="1:250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0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</row>
    <row r="19" ht="18" customHeight="1" spans="1:250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0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</row>
    <row r="20" ht="18" customHeight="1" spans="1:250">
      <c r="A20" s="150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0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</row>
    <row r="21" ht="18" customHeight="1" spans="1:250">
      <c r="A21" s="150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0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</row>
    <row r="22" ht="18" customHeight="1" spans="1:250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0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</row>
    <row r="23" ht="18" customHeight="1" spans="1:250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0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</row>
    <row r="24" ht="18" customHeight="1" spans="1:250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0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</row>
    <row r="25" ht="18" customHeight="1" spans="1:250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0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</row>
    <row r="26" ht="18" customHeight="1" spans="1:250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0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  <c r="IO26" s="115"/>
      <c r="IP26" s="115"/>
    </row>
    <row r="27" ht="18" customHeight="1" spans="1:250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0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  <c r="IO27" s="115"/>
      <c r="IP27" s="115"/>
    </row>
    <row r="28" customHeight="1" spans="1:250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0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  <c r="IO28" s="115"/>
      <c r="IP28" s="115"/>
    </row>
    <row r="29" customHeight="1" spans="1:250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5"/>
      <c r="IP29" s="115"/>
    </row>
    <row r="30" customHeight="1" spans="1:250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  <c r="IO30" s="115"/>
      <c r="IP30" s="115"/>
    </row>
    <row r="31" customHeight="1" spans="1:250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  <c r="IO31" s="115"/>
      <c r="IP31" s="115"/>
    </row>
    <row r="32" customHeight="1" spans="1:250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  <c r="IO32" s="115"/>
      <c r="IP32" s="115"/>
    </row>
    <row r="33" customHeight="1" spans="1:250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  <c r="IO33" s="115"/>
      <c r="IP33" s="115"/>
    </row>
    <row r="34" customHeight="1" spans="1:250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  <c r="IO34" s="115"/>
      <c r="IP34" s="115"/>
    </row>
    <row r="35" customHeight="1" spans="1:250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  <c r="IO35" s="115"/>
      <c r="IP35" s="115"/>
    </row>
    <row r="36" customHeight="1" spans="1:250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  <c r="IO36" s="115"/>
      <c r="IP36" s="115"/>
    </row>
    <row r="37" customHeight="1" spans="1:250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  <c r="IO37" s="115"/>
      <c r="IP37" s="115"/>
    </row>
    <row r="38" customHeight="1" spans="1:250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  <c r="IO38" s="115"/>
      <c r="IP38" s="115"/>
    </row>
    <row r="39" customHeight="1" spans="1:250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  <c r="IO39" s="115"/>
      <c r="IP39" s="115"/>
    </row>
    <row r="40" customHeight="1" spans="1:250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  <c r="IO40" s="115"/>
      <c r="IP40" s="115"/>
    </row>
    <row r="41" customHeight="1" spans="1:250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  <c r="IO41" s="115"/>
      <c r="IP41" s="115"/>
    </row>
    <row r="42" customHeight="1" spans="1:250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  <c r="IO42" s="115"/>
      <c r="IP42" s="115"/>
    </row>
    <row r="43" customHeight="1" spans="1:250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  <c r="IO43" s="115"/>
      <c r="IP43" s="115"/>
    </row>
    <row r="44" customHeight="1" spans="1:250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  <c r="IO44" s="115"/>
      <c r="IP44" s="115"/>
    </row>
    <row r="45" customHeight="1" spans="1:250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  <c r="IO45" s="115"/>
      <c r="IP45" s="115"/>
    </row>
    <row r="46" customHeight="1" spans="1:250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  <c r="IO46" s="115"/>
      <c r="IP46" s="115"/>
    </row>
    <row r="47" customHeight="1" spans="1:250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  <c r="IO47" s="115"/>
      <c r="IP47" s="115"/>
    </row>
    <row r="48" customHeight="1" spans="1:250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  <c r="IO48" s="115"/>
      <c r="IP48" s="115"/>
    </row>
    <row r="49" customHeight="1" spans="1:250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  <c r="IO49" s="115"/>
      <c r="IP49" s="115"/>
    </row>
    <row r="50" customHeight="1" spans="1:250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  <c r="IO50" s="115"/>
      <c r="IP50" s="115"/>
    </row>
    <row r="51" customHeight="1" spans="1:250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  <c r="IO51" s="115"/>
      <c r="IP51" s="115"/>
    </row>
    <row r="52" customHeight="1" spans="1:250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5"/>
      <c r="IP52" s="115"/>
    </row>
    <row r="53" customHeight="1" spans="1:250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  <c r="IO53" s="115"/>
      <c r="IP53" s="115"/>
    </row>
    <row r="54" customHeight="1" spans="1:250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  <c r="IO54" s="115"/>
      <c r="IP54" s="115"/>
    </row>
    <row r="55" customHeight="1" spans="1:250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  <c r="IO55" s="115"/>
      <c r="IP55" s="115"/>
    </row>
    <row r="56" customHeight="1" spans="1:250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  <c r="IO56" s="115"/>
      <c r="IP56" s="115"/>
    </row>
    <row r="57" customHeight="1" spans="1:250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  <c r="IO57" s="115"/>
      <c r="IP57" s="115"/>
    </row>
    <row r="58" customHeight="1" spans="1:250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  <c r="IO58" s="115"/>
      <c r="IP58" s="115"/>
    </row>
    <row r="59" customHeight="1" spans="1:250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 s="115"/>
      <c r="IH59" s="115"/>
      <c r="II59" s="115"/>
      <c r="IJ59" s="115"/>
      <c r="IK59" s="115"/>
      <c r="IL59" s="115"/>
      <c r="IM59" s="115"/>
      <c r="IN59" s="115"/>
      <c r="IO59" s="115"/>
      <c r="IP59" s="115"/>
    </row>
    <row r="60" customHeight="1" spans="1:250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  <c r="IO60" s="115"/>
      <c r="IP60" s="115"/>
    </row>
  </sheetData>
  <mergeCells count="4">
    <mergeCell ref="A6:C6"/>
    <mergeCell ref="D6:D7"/>
    <mergeCell ref="E6:E7"/>
    <mergeCell ref="F6:F7"/>
  </mergeCells>
  <printOptions horizontalCentered="1"/>
  <pageMargins left="0.78740157480315" right="0.393700787401575" top="0.472440963655006" bottom="0.472440963655006" header="0.314960634614539" footer="0.236220481827503"/>
  <pageSetup paperSize="9" fitToHeight="1000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1"/>
  <sheetViews>
    <sheetView showGridLines="0" showZeros="0" topLeftCell="B1" workbookViewId="0">
      <selection activeCell="J32" sqref="J32"/>
    </sheetView>
  </sheetViews>
  <sheetFormatPr defaultColWidth="9" defaultRowHeight="14.25" customHeight="1"/>
  <cols>
    <col min="1" max="2" width="5.33333333333333" customWidth="1"/>
    <col min="3" max="3" width="5.11111111111111" customWidth="1"/>
    <col min="4" max="4" width="11.3333333333333" customWidth="1"/>
    <col min="5" max="5" width="44.8888888888889" customWidth="1"/>
    <col min="6" max="6" width="13.8888888888889" customWidth="1"/>
    <col min="7" max="7" width="12.6666666666667" customWidth="1"/>
    <col min="8" max="8" width="18.6666666666667" customWidth="1"/>
    <col min="9" max="9" width="17.8888888888889" customWidth="1"/>
    <col min="10" max="10" width="19.4444444444444" customWidth="1"/>
    <col min="11" max="11" width="14.4444444444444" customWidth="1"/>
    <col min="12" max="12" width="10.3333333333333" customWidth="1"/>
    <col min="13" max="13" width="15.3333333333333" customWidth="1"/>
    <col min="14" max="14" width="19.3333333333333" customWidth="1"/>
    <col min="15" max="15" width="17.1111111111111" customWidth="1"/>
    <col min="16" max="16" width="40.4444444444444" customWidth="1"/>
    <col min="17" max="21" width="17.6666666666667" customWidth="1"/>
    <col min="22" max="22" width="18.1111111111111" customWidth="1"/>
    <col min="23" max="23" width="18.4444444444444" customWidth="1"/>
    <col min="24" max="24" width="17.6666666666667" customWidth="1"/>
  </cols>
  <sheetData>
    <row r="1" ht="19.5" customHeight="1" spans="1:24">
      <c r="A1" s="36" t="s">
        <v>104</v>
      </c>
      <c r="B1" s="36" t="s">
        <v>104</v>
      </c>
      <c r="C1" s="37" t="s">
        <v>104</v>
      </c>
      <c r="D1" s="37" t="s">
        <v>104</v>
      </c>
      <c r="E1" s="37" t="s">
        <v>104</v>
      </c>
      <c r="F1" s="75" t="s">
        <v>104</v>
      </c>
      <c r="G1" s="37" t="s">
        <v>104</v>
      </c>
      <c r="H1" s="37" t="s">
        <v>104</v>
      </c>
      <c r="I1" s="37" t="s">
        <v>104</v>
      </c>
      <c r="J1" s="37" t="s">
        <v>104</v>
      </c>
      <c r="K1" s="37" t="s">
        <v>104</v>
      </c>
      <c r="L1" s="37" t="s">
        <v>104</v>
      </c>
      <c r="M1" s="37" t="s">
        <v>104</v>
      </c>
      <c r="N1" s="37" t="s">
        <v>104</v>
      </c>
      <c r="O1" s="37" t="s">
        <v>104</v>
      </c>
      <c r="P1" s="37" t="s">
        <v>104</v>
      </c>
      <c r="Q1" s="37" t="s">
        <v>104</v>
      </c>
      <c r="R1" s="37" t="s">
        <v>104</v>
      </c>
      <c r="S1" s="37" t="s">
        <v>104</v>
      </c>
      <c r="T1" s="37" t="s">
        <v>104</v>
      </c>
      <c r="U1" s="37" t="s">
        <v>104</v>
      </c>
      <c r="V1" s="37" t="s">
        <v>104</v>
      </c>
      <c r="W1" s="59" t="s">
        <v>104</v>
      </c>
      <c r="X1" s="37" t="s">
        <v>216</v>
      </c>
    </row>
    <row r="2" ht="19.5" customHeight="1" spans="1:24">
      <c r="A2" s="76" t="s">
        <v>217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ht="19.5" customHeight="1" spans="1:24">
      <c r="A3" s="36" t="s">
        <v>104</v>
      </c>
      <c r="B3" s="36" t="s">
        <v>104</v>
      </c>
      <c r="C3" s="78" t="s">
        <v>104</v>
      </c>
      <c r="D3" s="79" t="s">
        <v>104</v>
      </c>
      <c r="E3" s="79" t="s">
        <v>104</v>
      </c>
      <c r="F3" s="59" t="s">
        <v>104</v>
      </c>
      <c r="G3" s="59" t="s">
        <v>104</v>
      </c>
      <c r="H3" s="79" t="s">
        <v>104</v>
      </c>
      <c r="I3" s="79" t="s">
        <v>104</v>
      </c>
      <c r="J3" s="79" t="s">
        <v>104</v>
      </c>
      <c r="K3" s="79" t="s">
        <v>104</v>
      </c>
      <c r="L3" s="79" t="s">
        <v>104</v>
      </c>
      <c r="M3" s="79" t="s">
        <v>104</v>
      </c>
      <c r="N3" s="79" t="s">
        <v>104</v>
      </c>
      <c r="O3" s="79" t="s">
        <v>104</v>
      </c>
      <c r="P3" s="79" t="s">
        <v>104</v>
      </c>
      <c r="Q3" s="79" t="s">
        <v>104</v>
      </c>
      <c r="R3" s="79" t="s">
        <v>104</v>
      </c>
      <c r="S3" s="79" t="s">
        <v>104</v>
      </c>
      <c r="T3" s="79" t="s">
        <v>104</v>
      </c>
      <c r="U3" s="79" t="s">
        <v>104</v>
      </c>
      <c r="V3" s="79" t="s">
        <v>104</v>
      </c>
      <c r="W3" s="59" t="s">
        <v>104</v>
      </c>
      <c r="X3" s="70" t="s">
        <v>6</v>
      </c>
    </row>
    <row r="4" ht="19.5" customHeight="1" spans="1:24">
      <c r="A4" s="80" t="s">
        <v>104</v>
      </c>
      <c r="B4" s="80" t="s">
        <v>104</v>
      </c>
      <c r="C4" s="81" t="s">
        <v>104</v>
      </c>
      <c r="D4" s="82" t="s">
        <v>104</v>
      </c>
      <c r="E4" s="82" t="s">
        <v>104</v>
      </c>
      <c r="F4" s="65" t="s">
        <v>104</v>
      </c>
      <c r="G4" s="65" t="s">
        <v>104</v>
      </c>
      <c r="H4" s="82" t="s">
        <v>104</v>
      </c>
      <c r="I4" s="82" t="s">
        <v>104</v>
      </c>
      <c r="J4" s="82" t="s">
        <v>104</v>
      </c>
      <c r="K4" s="82" t="s">
        <v>104</v>
      </c>
      <c r="L4" s="82" t="s">
        <v>104</v>
      </c>
      <c r="M4" s="82" t="s">
        <v>104</v>
      </c>
      <c r="N4" s="82" t="s">
        <v>104</v>
      </c>
      <c r="O4" s="82" t="s">
        <v>104</v>
      </c>
      <c r="P4" s="82" t="s">
        <v>104</v>
      </c>
      <c r="Q4" s="82" t="s">
        <v>104</v>
      </c>
      <c r="R4" s="82" t="s">
        <v>104</v>
      </c>
      <c r="S4" s="82" t="s">
        <v>104</v>
      </c>
      <c r="T4" s="82" t="s">
        <v>104</v>
      </c>
      <c r="U4" s="82" t="s">
        <v>104</v>
      </c>
      <c r="V4" s="82" t="s">
        <v>104</v>
      </c>
      <c r="W4" s="65" t="s">
        <v>104</v>
      </c>
      <c r="X4" s="104" t="s">
        <v>104</v>
      </c>
    </row>
    <row r="5" ht="19.5" customHeight="1" spans="1:24">
      <c r="A5" s="83" t="s">
        <v>108</v>
      </c>
      <c r="B5" s="84"/>
      <c r="C5" s="84"/>
      <c r="D5" s="83" t="s">
        <v>79</v>
      </c>
      <c r="E5" s="83" t="s">
        <v>218</v>
      </c>
      <c r="F5" s="83" t="s">
        <v>219</v>
      </c>
      <c r="G5" s="83" t="s">
        <v>220</v>
      </c>
      <c r="H5" s="45" t="s">
        <v>221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ht="19.5" customHeight="1" spans="1:24">
      <c r="A6" s="83" t="s">
        <v>112</v>
      </c>
      <c r="B6" s="83" t="s">
        <v>113</v>
      </c>
      <c r="C6" s="85" t="s">
        <v>114</v>
      </c>
      <c r="D6" s="84"/>
      <c r="E6" s="84"/>
      <c r="F6" s="84"/>
      <c r="G6" s="84"/>
      <c r="H6" s="83" t="s">
        <v>141</v>
      </c>
      <c r="I6" s="99" t="s">
        <v>83</v>
      </c>
      <c r="J6" s="100"/>
      <c r="K6" s="100"/>
      <c r="L6" s="83" t="s">
        <v>110</v>
      </c>
      <c r="M6" s="84"/>
      <c r="N6" s="84"/>
      <c r="O6" s="83" t="s">
        <v>111</v>
      </c>
      <c r="P6" s="83" t="s">
        <v>86</v>
      </c>
      <c r="Q6" s="83" t="s">
        <v>87</v>
      </c>
      <c r="R6" s="83" t="s">
        <v>88</v>
      </c>
      <c r="S6" s="83" t="s">
        <v>89</v>
      </c>
      <c r="T6" s="83" t="s">
        <v>90</v>
      </c>
      <c r="U6" s="83" t="s">
        <v>222</v>
      </c>
      <c r="V6" s="84"/>
      <c r="W6" s="84"/>
      <c r="X6" s="84"/>
    </row>
    <row r="7" ht="25.5" customHeight="1" spans="1:24">
      <c r="A7" s="84"/>
      <c r="B7" s="84"/>
      <c r="C7" s="86"/>
      <c r="D7" s="84"/>
      <c r="E7" s="84"/>
      <c r="F7" s="84"/>
      <c r="G7" s="84"/>
      <c r="H7" s="84"/>
      <c r="I7" s="83" t="s">
        <v>91</v>
      </c>
      <c r="J7" s="85" t="s">
        <v>115</v>
      </c>
      <c r="K7" s="85" t="s">
        <v>116</v>
      </c>
      <c r="L7" s="85" t="s">
        <v>91</v>
      </c>
      <c r="M7" s="85" t="s">
        <v>117</v>
      </c>
      <c r="N7" s="85" t="s">
        <v>118</v>
      </c>
      <c r="O7" s="84"/>
      <c r="P7" s="84"/>
      <c r="Q7" s="84"/>
      <c r="R7" s="84"/>
      <c r="S7" s="84"/>
      <c r="T7" s="84"/>
      <c r="U7" s="83" t="s">
        <v>91</v>
      </c>
      <c r="V7" s="83" t="s">
        <v>223</v>
      </c>
      <c r="W7" s="85" t="s">
        <v>224</v>
      </c>
      <c r="X7" s="83" t="s">
        <v>94</v>
      </c>
    </row>
    <row r="8" ht="19.5" customHeight="1" spans="1:24">
      <c r="A8" s="83" t="s">
        <v>101</v>
      </c>
      <c r="B8" s="83" t="s">
        <v>104</v>
      </c>
      <c r="C8" s="83" t="s">
        <v>101</v>
      </c>
      <c r="D8" s="83" t="s">
        <v>101</v>
      </c>
      <c r="E8" s="83" t="s">
        <v>101</v>
      </c>
      <c r="F8" s="45" t="s">
        <v>225</v>
      </c>
      <c r="G8" s="45" t="s">
        <v>226</v>
      </c>
      <c r="H8" s="87" t="s">
        <v>227</v>
      </c>
      <c r="I8" s="87" t="s">
        <v>228</v>
      </c>
      <c r="J8" s="87" t="s">
        <v>229</v>
      </c>
      <c r="K8" s="87" t="s">
        <v>230</v>
      </c>
      <c r="L8" s="87" t="s">
        <v>120</v>
      </c>
      <c r="M8" s="87" t="s">
        <v>121</v>
      </c>
      <c r="N8" s="87" t="s">
        <v>121</v>
      </c>
      <c r="O8" s="87" t="s">
        <v>122</v>
      </c>
      <c r="P8" s="87" t="s">
        <v>123</v>
      </c>
      <c r="Q8" s="87" t="s">
        <v>124</v>
      </c>
      <c r="R8" s="87" t="s">
        <v>125</v>
      </c>
      <c r="S8" s="87" t="s">
        <v>126</v>
      </c>
      <c r="T8" s="87" t="s">
        <v>127</v>
      </c>
      <c r="U8" s="87" t="s">
        <v>128</v>
      </c>
      <c r="V8" s="87" t="s">
        <v>129</v>
      </c>
      <c r="W8" s="87" t="s">
        <v>130</v>
      </c>
      <c r="X8" s="87" t="s">
        <v>231</v>
      </c>
    </row>
    <row r="9" ht="19.5" customHeight="1" spans="1:24">
      <c r="A9" s="17"/>
      <c r="B9" s="17"/>
      <c r="C9" s="17"/>
      <c r="D9" s="17"/>
      <c r="E9" s="50" t="s">
        <v>232</v>
      </c>
      <c r="F9" s="17"/>
      <c r="G9" s="17"/>
      <c r="H9" s="88">
        <v>65771280</v>
      </c>
      <c r="I9" s="88">
        <v>65771280</v>
      </c>
      <c r="J9" s="88">
        <v>65771280</v>
      </c>
      <c r="K9" s="88">
        <v>0</v>
      </c>
      <c r="L9" s="88">
        <f>M9+N9</f>
        <v>0</v>
      </c>
      <c r="M9" s="88">
        <v>0</v>
      </c>
      <c r="N9" s="88">
        <v>0</v>
      </c>
      <c r="O9" s="101"/>
      <c r="P9" s="101"/>
      <c r="Q9" s="88">
        <v>0</v>
      </c>
      <c r="R9" s="88">
        <v>0</v>
      </c>
      <c r="S9" s="88">
        <v>0</v>
      </c>
      <c r="T9" s="88">
        <v>0</v>
      </c>
      <c r="U9" s="88">
        <f>V9+W9+X9</f>
        <v>0</v>
      </c>
      <c r="V9" s="88">
        <v>0</v>
      </c>
      <c r="W9" s="88">
        <v>0</v>
      </c>
      <c r="X9" s="88">
        <v>0</v>
      </c>
    </row>
    <row r="10" ht="13.5" customHeight="1" spans="1:24">
      <c r="A10" s="50">
        <v>204</v>
      </c>
      <c r="B10" s="17"/>
      <c r="C10" s="17"/>
      <c r="D10" s="17">
        <v>3301</v>
      </c>
      <c r="E10" s="50" t="s">
        <v>131</v>
      </c>
      <c r="F10" s="17"/>
      <c r="G10" s="17"/>
      <c r="H10" s="88">
        <v>65771280</v>
      </c>
      <c r="I10" s="88">
        <v>65771280</v>
      </c>
      <c r="J10" s="88">
        <v>65771280</v>
      </c>
      <c r="K10" s="88">
        <v>0</v>
      </c>
      <c r="L10" s="88">
        <f t="shared" ref="L10:L18" si="0">M10+N10</f>
        <v>0</v>
      </c>
      <c r="M10" s="88">
        <v>0</v>
      </c>
      <c r="N10" s="88">
        <v>0</v>
      </c>
      <c r="O10" s="101"/>
      <c r="P10" s="101"/>
      <c r="Q10" s="88">
        <v>0</v>
      </c>
      <c r="R10" s="88">
        <v>0</v>
      </c>
      <c r="S10" s="88">
        <v>0</v>
      </c>
      <c r="T10" s="88">
        <v>0</v>
      </c>
      <c r="U10" s="88">
        <f t="shared" ref="U10:U16" si="1">V10+W10+X10</f>
        <v>0</v>
      </c>
      <c r="V10" s="88">
        <v>0</v>
      </c>
      <c r="W10" s="88">
        <v>0</v>
      </c>
      <c r="X10" s="88">
        <v>0</v>
      </c>
    </row>
    <row r="11" ht="13.5" customHeight="1" spans="1:24">
      <c r="A11" s="17"/>
      <c r="B11" s="50" t="s">
        <v>132</v>
      </c>
      <c r="C11" s="17"/>
      <c r="D11" s="17">
        <v>3301</v>
      </c>
      <c r="E11" s="89" t="s">
        <v>233</v>
      </c>
      <c r="F11" s="90"/>
      <c r="G11" s="90"/>
      <c r="H11" s="88">
        <v>62771280</v>
      </c>
      <c r="I11" s="88">
        <v>62771280</v>
      </c>
      <c r="J11" s="88">
        <v>62771280</v>
      </c>
      <c r="K11" s="88">
        <v>0</v>
      </c>
      <c r="L11" s="88">
        <f t="shared" si="0"/>
        <v>0</v>
      </c>
      <c r="M11" s="88">
        <v>0</v>
      </c>
      <c r="N11" s="88">
        <v>0</v>
      </c>
      <c r="O11" s="101"/>
      <c r="P11" s="101"/>
      <c r="Q11" s="88">
        <v>0</v>
      </c>
      <c r="R11" s="88">
        <v>0</v>
      </c>
      <c r="S11" s="88">
        <v>0</v>
      </c>
      <c r="T11" s="88">
        <v>0</v>
      </c>
      <c r="U11" s="88">
        <f t="shared" si="1"/>
        <v>0</v>
      </c>
      <c r="V11" s="88">
        <v>0</v>
      </c>
      <c r="W11" s="88">
        <v>0</v>
      </c>
      <c r="X11" s="88">
        <v>0</v>
      </c>
    </row>
    <row r="12" ht="13.5" customHeight="1" spans="1:24">
      <c r="A12" s="17"/>
      <c r="B12" s="17"/>
      <c r="C12" s="50" t="s">
        <v>132</v>
      </c>
      <c r="D12" s="17">
        <v>3301</v>
      </c>
      <c r="E12" s="91" t="s">
        <v>234</v>
      </c>
      <c r="F12" s="92"/>
      <c r="G12" s="93"/>
      <c r="H12" s="94">
        <v>55081280</v>
      </c>
      <c r="I12" s="94">
        <v>55081280</v>
      </c>
      <c r="J12" s="94">
        <v>55081280</v>
      </c>
      <c r="K12" s="88">
        <v>0</v>
      </c>
      <c r="L12" s="88">
        <f t="shared" si="0"/>
        <v>0</v>
      </c>
      <c r="M12" s="88">
        <v>0</v>
      </c>
      <c r="N12" s="88">
        <v>0</v>
      </c>
      <c r="O12" s="101"/>
      <c r="P12" s="101"/>
      <c r="Q12" s="88">
        <v>0</v>
      </c>
      <c r="R12" s="88">
        <v>0</v>
      </c>
      <c r="S12" s="88">
        <v>0</v>
      </c>
      <c r="T12" s="88">
        <v>0</v>
      </c>
      <c r="U12" s="88">
        <f t="shared" si="1"/>
        <v>0</v>
      </c>
      <c r="V12" s="88">
        <v>0</v>
      </c>
      <c r="W12" s="88">
        <v>0</v>
      </c>
      <c r="X12" s="88">
        <v>0</v>
      </c>
    </row>
    <row r="13" ht="13.5" customHeight="1" spans="1:24">
      <c r="A13" s="17"/>
      <c r="B13" s="17"/>
      <c r="C13" s="17"/>
      <c r="D13" s="17">
        <v>3301</v>
      </c>
      <c r="E13" s="95" t="s">
        <v>235</v>
      </c>
      <c r="F13" s="96"/>
      <c r="G13" s="96"/>
      <c r="H13" s="88">
        <v>200000</v>
      </c>
      <c r="I13" s="88">
        <v>200000</v>
      </c>
      <c r="J13" s="88">
        <v>200000</v>
      </c>
      <c r="K13" s="88">
        <v>0</v>
      </c>
      <c r="L13" s="88">
        <f t="shared" si="0"/>
        <v>0</v>
      </c>
      <c r="M13" s="88">
        <v>0</v>
      </c>
      <c r="N13" s="88">
        <v>0</v>
      </c>
      <c r="O13" s="101"/>
      <c r="P13" s="101"/>
      <c r="Q13" s="88">
        <v>0</v>
      </c>
      <c r="R13" s="88">
        <v>0</v>
      </c>
      <c r="S13" s="88">
        <v>0</v>
      </c>
      <c r="T13" s="88">
        <v>0</v>
      </c>
      <c r="U13" s="88">
        <f t="shared" si="1"/>
        <v>0</v>
      </c>
      <c r="V13" s="88">
        <v>0</v>
      </c>
      <c r="W13" s="88">
        <v>0</v>
      </c>
      <c r="X13" s="88">
        <v>0</v>
      </c>
    </row>
    <row r="14" ht="13.5" customHeight="1" spans="1:24">
      <c r="A14" s="50"/>
      <c r="B14" s="50"/>
      <c r="C14" s="50"/>
      <c r="D14" s="17">
        <v>3301</v>
      </c>
      <c r="E14" s="50" t="s">
        <v>236</v>
      </c>
      <c r="F14" s="50"/>
      <c r="G14" s="50"/>
      <c r="H14" s="88">
        <v>1066000</v>
      </c>
      <c r="I14" s="88">
        <v>1066000</v>
      </c>
      <c r="J14" s="88">
        <v>1066000</v>
      </c>
      <c r="K14" s="88">
        <v>0</v>
      </c>
      <c r="L14" s="88">
        <f t="shared" si="0"/>
        <v>0</v>
      </c>
      <c r="M14" s="88">
        <v>0</v>
      </c>
      <c r="N14" s="88">
        <v>0</v>
      </c>
      <c r="O14" s="101"/>
      <c r="P14" s="101"/>
      <c r="Q14" s="88">
        <v>0</v>
      </c>
      <c r="R14" s="88">
        <v>0</v>
      </c>
      <c r="S14" s="88">
        <v>0</v>
      </c>
      <c r="T14" s="88">
        <v>0</v>
      </c>
      <c r="U14" s="88">
        <f t="shared" si="1"/>
        <v>0</v>
      </c>
      <c r="V14" s="88">
        <v>0</v>
      </c>
      <c r="W14" s="88">
        <v>0</v>
      </c>
      <c r="X14" s="88">
        <v>0</v>
      </c>
    </row>
    <row r="15" ht="13.5" customHeight="1" spans="1:24">
      <c r="A15" s="50"/>
      <c r="B15" s="50"/>
      <c r="C15" s="50"/>
      <c r="D15" s="17">
        <v>3301</v>
      </c>
      <c r="E15" s="50" t="s">
        <v>237</v>
      </c>
      <c r="F15" s="50"/>
      <c r="G15" s="50"/>
      <c r="H15" s="88">
        <v>50000</v>
      </c>
      <c r="I15" s="88">
        <v>50000</v>
      </c>
      <c r="J15" s="88">
        <v>50000</v>
      </c>
      <c r="K15" s="88">
        <v>0</v>
      </c>
      <c r="L15" s="88">
        <f t="shared" si="0"/>
        <v>0</v>
      </c>
      <c r="M15" s="88">
        <v>0</v>
      </c>
      <c r="N15" s="88">
        <v>0</v>
      </c>
      <c r="O15" s="101"/>
      <c r="P15" s="101"/>
      <c r="Q15" s="88">
        <v>0</v>
      </c>
      <c r="R15" s="88">
        <v>0</v>
      </c>
      <c r="S15" s="88">
        <v>0</v>
      </c>
      <c r="T15" s="88">
        <v>0</v>
      </c>
      <c r="U15" s="88">
        <f t="shared" si="1"/>
        <v>0</v>
      </c>
      <c r="V15" s="88">
        <v>0</v>
      </c>
      <c r="W15" s="88">
        <v>0</v>
      </c>
      <c r="X15" s="88">
        <v>0</v>
      </c>
    </row>
    <row r="16" ht="13.5" customHeight="1" spans="1:24">
      <c r="A16" s="50"/>
      <c r="B16" s="50"/>
      <c r="C16" s="50"/>
      <c r="D16" s="17">
        <v>3301</v>
      </c>
      <c r="E16" s="50" t="s">
        <v>238</v>
      </c>
      <c r="F16" s="17"/>
      <c r="G16" s="17"/>
      <c r="H16" s="88">
        <v>14187600</v>
      </c>
      <c r="I16" s="88">
        <v>14187600</v>
      </c>
      <c r="J16" s="88">
        <v>14187600</v>
      </c>
      <c r="K16" s="88">
        <v>0</v>
      </c>
      <c r="L16" s="88">
        <f t="shared" si="0"/>
        <v>0</v>
      </c>
      <c r="M16" s="88">
        <v>0</v>
      </c>
      <c r="N16" s="88">
        <v>0</v>
      </c>
      <c r="O16" s="101"/>
      <c r="P16" s="101"/>
      <c r="Q16" s="88">
        <v>0</v>
      </c>
      <c r="R16" s="88">
        <v>0</v>
      </c>
      <c r="S16" s="88">
        <v>0</v>
      </c>
      <c r="T16" s="88">
        <v>0</v>
      </c>
      <c r="U16" s="88">
        <f t="shared" si="1"/>
        <v>0</v>
      </c>
      <c r="V16" s="88">
        <v>0</v>
      </c>
      <c r="W16" s="88">
        <v>0</v>
      </c>
      <c r="X16" s="88">
        <v>0</v>
      </c>
    </row>
    <row r="17" ht="13.5" customHeight="1" spans="1:24">
      <c r="A17" s="50"/>
      <c r="B17" s="50"/>
      <c r="C17" s="50"/>
      <c r="D17" s="17">
        <v>3301</v>
      </c>
      <c r="E17" s="50" t="s">
        <v>239</v>
      </c>
      <c r="F17" s="17"/>
      <c r="G17" s="17"/>
      <c r="H17" s="88">
        <v>3932680</v>
      </c>
      <c r="I17" s="88">
        <v>3932680</v>
      </c>
      <c r="J17" s="88">
        <v>3932680</v>
      </c>
      <c r="K17" s="88">
        <v>0</v>
      </c>
      <c r="L17" s="88">
        <f t="shared" si="0"/>
        <v>0</v>
      </c>
      <c r="M17" s="88">
        <v>0</v>
      </c>
      <c r="N17" s="88">
        <v>0</v>
      </c>
      <c r="O17" s="101"/>
      <c r="P17" s="101"/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8">
        <v>0</v>
      </c>
    </row>
    <row r="18" ht="13.5" customHeight="1" spans="1:24">
      <c r="A18" s="50"/>
      <c r="B18" s="50"/>
      <c r="C18" s="50"/>
      <c r="D18" s="17">
        <v>3301</v>
      </c>
      <c r="E18" s="50" t="s">
        <v>240</v>
      </c>
      <c r="F18" s="17"/>
      <c r="G18" s="17"/>
      <c r="H18" s="88">
        <v>9000000</v>
      </c>
      <c r="I18" s="88">
        <v>9000000</v>
      </c>
      <c r="J18" s="88">
        <v>9000000</v>
      </c>
      <c r="K18" s="88">
        <v>0</v>
      </c>
      <c r="L18" s="88">
        <f t="shared" si="0"/>
        <v>0</v>
      </c>
      <c r="M18" s="88">
        <v>0</v>
      </c>
      <c r="N18" s="88">
        <v>0</v>
      </c>
      <c r="O18" s="101"/>
      <c r="P18" s="101"/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</row>
    <row r="19" ht="13.5" customHeight="1" spans="1:24">
      <c r="A19" s="50"/>
      <c r="B19" s="50"/>
      <c r="C19" s="50"/>
      <c r="D19" s="17">
        <v>3301</v>
      </c>
      <c r="E19" s="50" t="s">
        <v>241</v>
      </c>
      <c r="F19" s="17"/>
      <c r="G19" s="17"/>
      <c r="H19" s="88">
        <v>1195000</v>
      </c>
      <c r="I19" s="88">
        <v>1195000</v>
      </c>
      <c r="J19" s="88">
        <v>1195000</v>
      </c>
      <c r="K19" s="88">
        <v>0</v>
      </c>
      <c r="L19" s="88">
        <v>0</v>
      </c>
      <c r="M19" s="88">
        <v>0</v>
      </c>
      <c r="N19" s="88">
        <v>0</v>
      </c>
      <c r="O19" s="101"/>
      <c r="P19" s="101"/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</row>
    <row r="20" ht="13.5" customHeight="1" spans="1:24">
      <c r="A20" s="17"/>
      <c r="B20" s="17"/>
      <c r="C20" s="17"/>
      <c r="D20" s="17">
        <v>3301</v>
      </c>
      <c r="E20" s="50" t="s">
        <v>242</v>
      </c>
      <c r="F20" s="17"/>
      <c r="G20" s="17"/>
      <c r="H20" s="88">
        <v>25450000</v>
      </c>
      <c r="I20" s="88">
        <v>25450000</v>
      </c>
      <c r="J20" s="88">
        <v>25450000</v>
      </c>
      <c r="K20" s="88">
        <v>0</v>
      </c>
      <c r="L20" s="88">
        <v>0</v>
      </c>
      <c r="M20" s="88">
        <v>0</v>
      </c>
      <c r="N20" s="88">
        <v>0</v>
      </c>
      <c r="O20" s="101"/>
      <c r="P20" s="101"/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8">
        <v>0</v>
      </c>
    </row>
    <row r="21" ht="13.5" customHeight="1" spans="1:24">
      <c r="A21" s="50"/>
      <c r="B21" s="50"/>
      <c r="C21" s="50">
        <v>99</v>
      </c>
      <c r="D21" s="17">
        <v>3301</v>
      </c>
      <c r="E21" s="50" t="s">
        <v>137</v>
      </c>
      <c r="F21" s="17"/>
      <c r="G21" s="17"/>
      <c r="H21" s="88">
        <v>7690000</v>
      </c>
      <c r="I21" s="88">
        <v>7690000</v>
      </c>
      <c r="J21" s="88">
        <v>7690000</v>
      </c>
      <c r="K21" s="88">
        <v>0</v>
      </c>
      <c r="L21" s="88">
        <v>0</v>
      </c>
      <c r="M21" s="88">
        <v>0</v>
      </c>
      <c r="N21" s="88">
        <v>0</v>
      </c>
      <c r="O21" s="101"/>
      <c r="P21" s="101"/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8">
        <v>0</v>
      </c>
    </row>
    <row r="22" ht="13.5" customHeight="1" spans="1:24">
      <c r="A22" s="17"/>
      <c r="B22" s="50"/>
      <c r="C22" s="17"/>
      <c r="D22" s="17">
        <v>3301</v>
      </c>
      <c r="E22" s="50" t="s">
        <v>243</v>
      </c>
      <c r="F22" s="17"/>
      <c r="G22" s="17"/>
      <c r="H22" s="88">
        <v>3950000</v>
      </c>
      <c r="I22" s="88">
        <v>3950000</v>
      </c>
      <c r="J22" s="88">
        <v>3950000</v>
      </c>
      <c r="K22" s="88">
        <v>0</v>
      </c>
      <c r="L22" s="88">
        <v>0</v>
      </c>
      <c r="M22" s="88">
        <v>0</v>
      </c>
      <c r="N22" s="88">
        <v>0</v>
      </c>
      <c r="O22" s="101"/>
      <c r="P22" s="101"/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</row>
    <row r="23" ht="13.5" customHeight="1" spans="1:24">
      <c r="A23" s="17"/>
      <c r="B23" s="17"/>
      <c r="C23" s="50"/>
      <c r="D23" s="17">
        <v>3301</v>
      </c>
      <c r="E23" s="50" t="s">
        <v>244</v>
      </c>
      <c r="F23" s="17"/>
      <c r="G23" s="17"/>
      <c r="H23" s="88">
        <v>400000</v>
      </c>
      <c r="I23" s="88">
        <v>400000</v>
      </c>
      <c r="J23" s="88">
        <v>400000</v>
      </c>
      <c r="K23" s="88">
        <v>0</v>
      </c>
      <c r="L23" s="88">
        <v>0</v>
      </c>
      <c r="M23" s="88">
        <v>0</v>
      </c>
      <c r="N23" s="88">
        <v>0</v>
      </c>
      <c r="O23" s="101"/>
      <c r="P23" s="101"/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</row>
    <row r="24" ht="13.5" customHeight="1" spans="1:24">
      <c r="A24" s="17"/>
      <c r="B24" s="50"/>
      <c r="C24" s="17"/>
      <c r="D24" s="17">
        <v>3301</v>
      </c>
      <c r="E24" s="50" t="s">
        <v>245</v>
      </c>
      <c r="F24" s="17"/>
      <c r="G24" s="17"/>
      <c r="H24" s="88">
        <v>100000</v>
      </c>
      <c r="I24" s="88">
        <v>100000</v>
      </c>
      <c r="J24" s="88">
        <v>100000</v>
      </c>
      <c r="K24" s="88"/>
      <c r="L24" s="88"/>
      <c r="M24" s="88"/>
      <c r="N24" s="88"/>
      <c r="O24" s="101"/>
      <c r="P24" s="101"/>
      <c r="Q24" s="88"/>
      <c r="R24" s="88"/>
      <c r="S24" s="88"/>
      <c r="T24" s="88"/>
      <c r="U24" s="88"/>
      <c r="V24" s="88"/>
      <c r="W24" s="88"/>
      <c r="X24" s="88"/>
    </row>
    <row r="25" ht="13.5" customHeight="1" spans="1:24">
      <c r="A25" s="17"/>
      <c r="B25" s="50"/>
      <c r="C25" s="17"/>
      <c r="D25" s="17">
        <v>3301</v>
      </c>
      <c r="E25" s="50" t="s">
        <v>246</v>
      </c>
      <c r="F25" s="17"/>
      <c r="G25" s="17"/>
      <c r="H25" s="88">
        <v>250000</v>
      </c>
      <c r="I25" s="88">
        <v>250000</v>
      </c>
      <c r="J25" s="88">
        <v>250000</v>
      </c>
      <c r="K25" s="88"/>
      <c r="L25" s="88"/>
      <c r="M25" s="88"/>
      <c r="N25" s="88"/>
      <c r="O25" s="101"/>
      <c r="P25" s="101"/>
      <c r="Q25" s="88"/>
      <c r="R25" s="88"/>
      <c r="S25" s="88"/>
      <c r="T25" s="88"/>
      <c r="U25" s="88"/>
      <c r="V25" s="88"/>
      <c r="W25" s="88"/>
      <c r="X25" s="88"/>
    </row>
    <row r="26" ht="13.5" customHeight="1" spans="1:24">
      <c r="A26" s="17"/>
      <c r="B26" s="50"/>
      <c r="C26" s="17"/>
      <c r="D26" s="17">
        <v>3301</v>
      </c>
      <c r="E26" s="50" t="s">
        <v>247</v>
      </c>
      <c r="F26" s="17"/>
      <c r="G26" s="17"/>
      <c r="H26" s="88">
        <v>2990000</v>
      </c>
      <c r="I26" s="88">
        <v>2990000</v>
      </c>
      <c r="J26" s="88">
        <v>2990000</v>
      </c>
      <c r="K26" s="88"/>
      <c r="L26" s="88"/>
      <c r="M26" s="88"/>
      <c r="N26" s="88"/>
      <c r="O26" s="101"/>
      <c r="P26" s="101"/>
      <c r="Q26" s="88"/>
      <c r="R26" s="88"/>
      <c r="S26" s="88"/>
      <c r="T26" s="88"/>
      <c r="U26" s="88"/>
      <c r="V26" s="88"/>
      <c r="W26" s="88"/>
      <c r="X26" s="88"/>
    </row>
    <row r="27" ht="13.5" customHeight="1" spans="1:24">
      <c r="A27" s="17"/>
      <c r="B27" s="50">
        <v>99</v>
      </c>
      <c r="C27" s="17"/>
      <c r="D27" s="17">
        <v>3301</v>
      </c>
      <c r="E27" s="50" t="s">
        <v>138</v>
      </c>
      <c r="F27" s="17"/>
      <c r="G27" s="17"/>
      <c r="H27" s="88">
        <v>3000000</v>
      </c>
      <c r="I27" s="88">
        <v>3000000</v>
      </c>
      <c r="J27" s="88">
        <v>3000000</v>
      </c>
      <c r="K27" s="88"/>
      <c r="L27" s="88"/>
      <c r="M27" s="88"/>
      <c r="N27" s="88"/>
      <c r="O27" s="101"/>
      <c r="P27" s="101"/>
      <c r="Q27" s="88"/>
      <c r="R27" s="88"/>
      <c r="S27" s="88"/>
      <c r="T27" s="88"/>
      <c r="U27" s="88"/>
      <c r="V27" s="88"/>
      <c r="W27" s="88"/>
      <c r="X27" s="88"/>
    </row>
    <row r="28" ht="13.5" customHeight="1" spans="1:24">
      <c r="A28" s="17"/>
      <c r="B28" s="50"/>
      <c r="C28" s="54" t="s">
        <v>134</v>
      </c>
      <c r="D28" s="17">
        <v>3301</v>
      </c>
      <c r="E28" s="50" t="s">
        <v>138</v>
      </c>
      <c r="F28" s="17"/>
      <c r="G28" s="17"/>
      <c r="H28" s="88">
        <v>3000000</v>
      </c>
      <c r="I28" s="88">
        <v>3000000</v>
      </c>
      <c r="J28" s="88">
        <v>3000000</v>
      </c>
      <c r="K28" s="88"/>
      <c r="L28" s="88"/>
      <c r="M28" s="88"/>
      <c r="N28" s="88"/>
      <c r="O28" s="101"/>
      <c r="P28" s="101"/>
      <c r="Q28" s="88"/>
      <c r="R28" s="88"/>
      <c r="S28" s="88"/>
      <c r="T28" s="88"/>
      <c r="U28" s="88"/>
      <c r="V28" s="88"/>
      <c r="W28" s="88"/>
      <c r="X28" s="88"/>
    </row>
    <row r="29" ht="13.5" customHeight="1" spans="1:24">
      <c r="A29" s="17"/>
      <c r="B29" s="50"/>
      <c r="C29" s="17"/>
      <c r="D29" s="17">
        <v>3301</v>
      </c>
      <c r="E29" s="50" t="s">
        <v>248</v>
      </c>
      <c r="F29" s="17"/>
      <c r="G29" s="17"/>
      <c r="H29" s="88">
        <v>3000000</v>
      </c>
      <c r="I29" s="88">
        <v>3000000</v>
      </c>
      <c r="J29" s="88">
        <v>3000000</v>
      </c>
      <c r="K29" s="88"/>
      <c r="L29" s="88"/>
      <c r="M29" s="88"/>
      <c r="N29" s="88"/>
      <c r="O29" s="101"/>
      <c r="P29" s="101"/>
      <c r="Q29" s="88"/>
      <c r="R29" s="88"/>
      <c r="S29" s="88"/>
      <c r="T29" s="88"/>
      <c r="U29" s="88"/>
      <c r="V29" s="88"/>
      <c r="W29" s="88"/>
      <c r="X29" s="88"/>
    </row>
    <row r="31" ht="13.5" customHeight="1" spans="1:24">
      <c r="A31" s="97"/>
      <c r="B31" s="36"/>
      <c r="C31" s="97"/>
      <c r="D31" s="97"/>
      <c r="E31" s="36"/>
      <c r="F31" s="97"/>
      <c r="G31" s="97"/>
      <c r="H31" s="98"/>
      <c r="I31" s="102"/>
      <c r="J31" s="102"/>
      <c r="K31" s="102"/>
      <c r="L31" s="102"/>
      <c r="M31" s="102"/>
      <c r="N31" s="102"/>
      <c r="O31" s="103"/>
      <c r="P31" s="103"/>
      <c r="Q31" s="102"/>
      <c r="R31" s="102"/>
      <c r="S31" s="102"/>
      <c r="T31" s="102"/>
      <c r="U31" s="102"/>
      <c r="V31" s="102"/>
      <c r="W31" s="102"/>
      <c r="X31" s="102"/>
    </row>
  </sheetData>
  <mergeCells count="20">
    <mergeCell ref="A2:X2"/>
    <mergeCell ref="A5:C5"/>
    <mergeCell ref="H5:X5"/>
    <mergeCell ref="I6:K6"/>
    <mergeCell ref="L6:N6"/>
    <mergeCell ref="U6:X6"/>
    <mergeCell ref="A6:A7"/>
    <mergeCell ref="B6:B7"/>
    <mergeCell ref="C6:C7"/>
    <mergeCell ref="D5:D7"/>
    <mergeCell ref="E5:E7"/>
    <mergeCell ref="F5:F7"/>
    <mergeCell ref="G5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629921269229078" right="0.629921269229078" top="0.590551181102362" bottom="0.708661398549718" header="0.511811004848931" footer="0.511811004848931"/>
  <pageSetup paperSize="9" scale="80" fitToHeight="1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1"/>
  <sheetViews>
    <sheetView showGridLines="0" workbookViewId="0">
      <selection activeCell="T21" sqref="T21"/>
    </sheetView>
  </sheetViews>
  <sheetFormatPr defaultColWidth="9" defaultRowHeight="18.65" customHeight="1"/>
  <cols>
    <col min="1" max="1" width="4.33333333333333" customWidth="1"/>
    <col min="2" max="3" width="5" customWidth="1"/>
    <col min="4" max="4" width="12" customWidth="1"/>
    <col min="5" max="5" width="33.1111111111111" customWidth="1"/>
    <col min="6" max="6" width="19" customWidth="1"/>
    <col min="7" max="7" width="16.6666666666667" customWidth="1"/>
    <col min="8" max="8" width="13" customWidth="1"/>
    <col min="9" max="10" width="12.4444444444444" customWidth="1"/>
    <col min="11" max="11" width="13" customWidth="1"/>
    <col min="12" max="12" width="14.6666666666667" customWidth="1"/>
    <col min="13" max="18" width="13" customWidth="1"/>
    <col min="19" max="19" width="10.8888888888889" customWidth="1"/>
    <col min="20" max="20" width="12.3333333333333" customWidth="1"/>
    <col min="21" max="25" width="13" customWidth="1"/>
  </cols>
  <sheetData>
    <row r="1" customHeight="1" spans="1:25">
      <c r="A1" s="36" t="s">
        <v>104</v>
      </c>
      <c r="B1" s="37" t="s">
        <v>104</v>
      </c>
      <c r="C1" s="37" t="s">
        <v>104</v>
      </c>
      <c r="D1" s="36" t="s">
        <v>104</v>
      </c>
      <c r="E1" s="37" t="s">
        <v>104</v>
      </c>
      <c r="F1" s="37" t="s">
        <v>104</v>
      </c>
      <c r="G1" s="37" t="s">
        <v>104</v>
      </c>
      <c r="H1" s="37" t="s">
        <v>104</v>
      </c>
      <c r="I1" s="37" t="s">
        <v>104</v>
      </c>
      <c r="J1" s="37" t="s">
        <v>104</v>
      </c>
      <c r="K1" s="37" t="s">
        <v>104</v>
      </c>
      <c r="L1" s="37" t="s">
        <v>104</v>
      </c>
      <c r="M1" s="37" t="s">
        <v>104</v>
      </c>
      <c r="N1" s="37" t="s">
        <v>104</v>
      </c>
      <c r="O1" s="59" t="s">
        <v>104</v>
      </c>
      <c r="P1" s="59" t="s">
        <v>104</v>
      </c>
      <c r="Q1" s="59" t="s">
        <v>104</v>
      </c>
      <c r="R1" s="59" t="s">
        <v>104</v>
      </c>
      <c r="S1" s="59" t="s">
        <v>104</v>
      </c>
      <c r="T1" s="59" t="s">
        <v>104</v>
      </c>
      <c r="U1" s="59" t="s">
        <v>104</v>
      </c>
      <c r="V1" s="59" t="s">
        <v>104</v>
      </c>
      <c r="W1" s="59" t="s">
        <v>104</v>
      </c>
      <c r="X1" s="59" t="s">
        <v>104</v>
      </c>
      <c r="Y1" s="37" t="s">
        <v>249</v>
      </c>
    </row>
    <row r="2" customHeight="1" spans="1:25">
      <c r="A2" s="38" t="s">
        <v>250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59" t="s">
        <v>104</v>
      </c>
    </row>
    <row r="3" customHeight="1" spans="1:25">
      <c r="A3" s="40" t="s">
        <v>104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60" t="s">
        <v>104</v>
      </c>
      <c r="P3" s="60" t="s">
        <v>104</v>
      </c>
      <c r="Q3" s="60" t="s">
        <v>104</v>
      </c>
      <c r="R3" s="60" t="s">
        <v>104</v>
      </c>
      <c r="S3" s="60" t="s">
        <v>104</v>
      </c>
      <c r="T3" s="60" t="s">
        <v>104</v>
      </c>
      <c r="U3" s="60" t="s">
        <v>104</v>
      </c>
      <c r="V3" s="60" t="s">
        <v>104</v>
      </c>
      <c r="W3" s="59" t="s">
        <v>104</v>
      </c>
      <c r="X3" s="59" t="s">
        <v>104</v>
      </c>
      <c r="Y3" s="70" t="s">
        <v>6</v>
      </c>
    </row>
    <row r="4" customHeight="1" spans="1:25">
      <c r="A4" s="42" t="s">
        <v>104</v>
      </c>
      <c r="B4" s="42" t="s">
        <v>104</v>
      </c>
      <c r="C4" s="42" t="s">
        <v>104</v>
      </c>
      <c r="D4" s="42" t="s">
        <v>104</v>
      </c>
      <c r="E4" s="42" t="s">
        <v>104</v>
      </c>
      <c r="F4" s="42" t="s">
        <v>104</v>
      </c>
      <c r="G4" s="42" t="s">
        <v>104</v>
      </c>
      <c r="H4" s="42" t="s">
        <v>104</v>
      </c>
      <c r="I4" s="42" t="s">
        <v>104</v>
      </c>
      <c r="J4" s="42" t="s">
        <v>104</v>
      </c>
      <c r="K4" s="42" t="s">
        <v>104</v>
      </c>
      <c r="L4" s="42" t="s">
        <v>104</v>
      </c>
      <c r="M4" s="42" t="s">
        <v>104</v>
      </c>
      <c r="N4" s="42" t="s">
        <v>104</v>
      </c>
      <c r="O4" s="61" t="s">
        <v>104</v>
      </c>
      <c r="P4" s="61" t="s">
        <v>104</v>
      </c>
      <c r="Q4" s="61" t="s">
        <v>104</v>
      </c>
      <c r="R4" s="61" t="s">
        <v>104</v>
      </c>
      <c r="S4" s="61" t="s">
        <v>104</v>
      </c>
      <c r="T4" s="61" t="s">
        <v>104</v>
      </c>
      <c r="U4" s="61" t="s">
        <v>104</v>
      </c>
      <c r="V4" s="61" t="s">
        <v>104</v>
      </c>
      <c r="W4" s="65" t="s">
        <v>104</v>
      </c>
      <c r="X4" s="65" t="s">
        <v>104</v>
      </c>
      <c r="Y4" s="71" t="s">
        <v>104</v>
      </c>
    </row>
    <row r="5" customHeight="1" spans="1:25">
      <c r="A5" s="43" t="s">
        <v>108</v>
      </c>
      <c r="B5" s="44"/>
      <c r="C5" s="44"/>
      <c r="D5" s="45" t="s">
        <v>79</v>
      </c>
      <c r="E5" s="45" t="s">
        <v>251</v>
      </c>
      <c r="F5" s="45" t="s">
        <v>141</v>
      </c>
      <c r="G5" s="43" t="s">
        <v>142</v>
      </c>
      <c r="H5" s="44"/>
      <c r="I5" s="44"/>
      <c r="J5" s="44"/>
      <c r="K5" s="44"/>
      <c r="L5" s="43" t="s">
        <v>143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72" t="s">
        <v>252</v>
      </c>
    </row>
    <row r="6" customHeight="1" spans="1:25">
      <c r="A6" s="43" t="s">
        <v>112</v>
      </c>
      <c r="B6" s="43" t="s">
        <v>113</v>
      </c>
      <c r="C6" s="43" t="s">
        <v>114</v>
      </c>
      <c r="D6" s="46"/>
      <c r="E6" s="46"/>
      <c r="F6" s="46"/>
      <c r="G6" s="47" t="s">
        <v>141</v>
      </c>
      <c r="H6" s="47" t="s">
        <v>147</v>
      </c>
      <c r="I6" s="62" t="s">
        <v>148</v>
      </c>
      <c r="J6" s="63"/>
      <c r="K6" s="43" t="s">
        <v>149</v>
      </c>
      <c r="L6" s="47" t="s">
        <v>141</v>
      </c>
      <c r="M6" s="47" t="s">
        <v>147</v>
      </c>
      <c r="N6" s="47" t="s">
        <v>149</v>
      </c>
      <c r="O6" s="47" t="s">
        <v>253</v>
      </c>
      <c r="P6" s="47" t="s">
        <v>150</v>
      </c>
      <c r="Q6" s="47" t="s">
        <v>254</v>
      </c>
      <c r="R6" s="47" t="s">
        <v>151</v>
      </c>
      <c r="S6" s="47" t="s">
        <v>152</v>
      </c>
      <c r="T6" s="47" t="s">
        <v>153</v>
      </c>
      <c r="U6" s="47" t="s">
        <v>255</v>
      </c>
      <c r="V6" s="66" t="s">
        <v>154</v>
      </c>
      <c r="W6" s="66" t="s">
        <v>155</v>
      </c>
      <c r="X6" s="67" t="s">
        <v>156</v>
      </c>
      <c r="Y6" s="73"/>
    </row>
    <row r="7" customHeight="1" spans="1:25">
      <c r="A7" s="44"/>
      <c r="B7" s="44"/>
      <c r="C7" s="44"/>
      <c r="D7" s="46"/>
      <c r="E7" s="46"/>
      <c r="F7" s="46"/>
      <c r="G7" s="48"/>
      <c r="H7" s="48"/>
      <c r="I7" s="47" t="s">
        <v>148</v>
      </c>
      <c r="J7" s="47" t="s">
        <v>256</v>
      </c>
      <c r="K7" s="44"/>
      <c r="L7" s="48"/>
      <c r="M7" s="48"/>
      <c r="N7" s="48"/>
      <c r="O7" s="48"/>
      <c r="P7" s="48"/>
      <c r="Q7" s="48"/>
      <c r="R7" s="48"/>
      <c r="S7" s="48"/>
      <c r="T7" s="48"/>
      <c r="U7" s="48"/>
      <c r="V7" s="68"/>
      <c r="W7" s="68"/>
      <c r="X7" s="69"/>
      <c r="Y7" s="73"/>
    </row>
    <row r="8" customHeight="1" spans="1:25">
      <c r="A8" s="45" t="s">
        <v>101</v>
      </c>
      <c r="B8" s="45" t="s">
        <v>101</v>
      </c>
      <c r="C8" s="45" t="s">
        <v>101</v>
      </c>
      <c r="D8" s="45" t="s">
        <v>101</v>
      </c>
      <c r="E8" s="45" t="s">
        <v>101</v>
      </c>
      <c r="F8" s="45" t="s">
        <v>104</v>
      </c>
      <c r="G8" s="45" t="s">
        <v>226</v>
      </c>
      <c r="H8" s="45" t="s">
        <v>227</v>
      </c>
      <c r="I8" s="45" t="s">
        <v>228</v>
      </c>
      <c r="J8" s="45" t="s">
        <v>229</v>
      </c>
      <c r="K8" s="45" t="s">
        <v>230</v>
      </c>
      <c r="L8" s="45" t="s">
        <v>120</v>
      </c>
      <c r="M8" s="45" t="s">
        <v>121</v>
      </c>
      <c r="N8" s="45" t="s">
        <v>122</v>
      </c>
      <c r="O8" s="45" t="s">
        <v>123</v>
      </c>
      <c r="P8" s="45" t="s">
        <v>124</v>
      </c>
      <c r="Q8" s="45" t="s">
        <v>125</v>
      </c>
      <c r="R8" s="45" t="s">
        <v>126</v>
      </c>
      <c r="S8" s="45" t="s">
        <v>127</v>
      </c>
      <c r="T8" s="45" t="s">
        <v>128</v>
      </c>
      <c r="U8" s="45" t="s">
        <v>129</v>
      </c>
      <c r="V8" s="45" t="s">
        <v>130</v>
      </c>
      <c r="W8" s="45" t="s">
        <v>231</v>
      </c>
      <c r="X8" s="45" t="s">
        <v>257</v>
      </c>
      <c r="Y8" s="74" t="s">
        <v>258</v>
      </c>
    </row>
    <row r="9" customHeight="1" spans="1:25">
      <c r="A9" s="17"/>
      <c r="B9" s="17"/>
      <c r="C9" s="49"/>
      <c r="D9" s="17"/>
      <c r="E9" s="50" t="s">
        <v>232</v>
      </c>
      <c r="F9" s="51">
        <f>G9+L9</f>
        <v>146819250</v>
      </c>
      <c r="G9" s="52">
        <f>H9+I9+J9+K9</f>
        <v>81047970</v>
      </c>
      <c r="H9" s="53">
        <v>50466830</v>
      </c>
      <c r="I9" s="53">
        <v>1377660</v>
      </c>
      <c r="J9" s="53">
        <v>21070000</v>
      </c>
      <c r="K9" s="53">
        <v>8133480</v>
      </c>
      <c r="L9" s="52">
        <f t="shared" ref="L9" si="0">SUM(M9:X9)</f>
        <v>65771280</v>
      </c>
      <c r="M9" s="64">
        <v>12000000</v>
      </c>
      <c r="N9" s="64">
        <v>1516000</v>
      </c>
      <c r="O9" s="64">
        <v>18170280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/>
      <c r="V9" s="64">
        <v>0</v>
      </c>
      <c r="W9" s="64">
        <v>0</v>
      </c>
      <c r="X9" s="64">
        <v>34085000</v>
      </c>
      <c r="Y9" s="49"/>
    </row>
    <row r="10" customHeight="1" spans="1:25">
      <c r="A10" s="50">
        <v>204</v>
      </c>
      <c r="B10" s="17"/>
      <c r="C10" s="49"/>
      <c r="D10" s="17">
        <v>3301</v>
      </c>
      <c r="E10" s="50" t="s">
        <v>131</v>
      </c>
      <c r="F10" s="51">
        <f>G10+L10</f>
        <v>146819250</v>
      </c>
      <c r="G10" s="52">
        <f>H10+I10+J10+K10</f>
        <v>81047970</v>
      </c>
      <c r="H10" s="53">
        <v>50466830</v>
      </c>
      <c r="I10" s="53">
        <v>1377660</v>
      </c>
      <c r="J10" s="53">
        <v>21070000</v>
      </c>
      <c r="K10" s="53">
        <v>8133480</v>
      </c>
      <c r="L10" s="52">
        <f t="shared" ref="L10:L16" si="1">SUM(M10:X10)</f>
        <v>65771280</v>
      </c>
      <c r="M10" s="64">
        <v>12000000</v>
      </c>
      <c r="N10" s="64">
        <v>1516000</v>
      </c>
      <c r="O10" s="64">
        <v>18170280</v>
      </c>
      <c r="P10" s="64">
        <v>0</v>
      </c>
      <c r="Q10" s="64">
        <v>0</v>
      </c>
      <c r="R10" s="64">
        <v>0</v>
      </c>
      <c r="S10" s="64">
        <v>0</v>
      </c>
      <c r="T10" s="64">
        <v>0</v>
      </c>
      <c r="U10" s="64"/>
      <c r="V10" s="64">
        <v>0</v>
      </c>
      <c r="W10" s="64">
        <v>0</v>
      </c>
      <c r="X10" s="64">
        <v>34085000</v>
      </c>
      <c r="Y10" s="49"/>
    </row>
    <row r="11" customHeight="1" spans="1:25">
      <c r="A11" s="17"/>
      <c r="B11" s="54" t="s">
        <v>132</v>
      </c>
      <c r="C11" s="55"/>
      <c r="D11" s="17">
        <v>3301</v>
      </c>
      <c r="E11" s="50" t="s">
        <v>133</v>
      </c>
      <c r="F11" s="51">
        <f ca="1" t="shared" ref="F11:F16" si="2">G11+L11</f>
        <v>143819250</v>
      </c>
      <c r="G11" s="52">
        <f ca="1">SUM(H11:I11:J11:K11)</f>
        <v>81047970</v>
      </c>
      <c r="H11" s="53">
        <v>50466830</v>
      </c>
      <c r="I11" s="53">
        <v>1377660</v>
      </c>
      <c r="J11" s="53">
        <v>21070000</v>
      </c>
      <c r="K11" s="53">
        <v>8133480</v>
      </c>
      <c r="L11" s="52">
        <f t="shared" si="1"/>
        <v>62771280</v>
      </c>
      <c r="M11" s="64">
        <v>9000000</v>
      </c>
      <c r="N11" s="64">
        <v>1516000</v>
      </c>
      <c r="O11" s="64">
        <v>18170280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34085000</v>
      </c>
      <c r="Y11" s="49"/>
    </row>
    <row r="12" customHeight="1" spans="1:25">
      <c r="A12" s="17"/>
      <c r="B12" s="56"/>
      <c r="C12" s="57" t="s">
        <v>134</v>
      </c>
      <c r="D12" s="17">
        <v>3301</v>
      </c>
      <c r="E12" s="50" t="s">
        <v>135</v>
      </c>
      <c r="F12" s="51">
        <f t="shared" si="2"/>
        <v>81047970</v>
      </c>
      <c r="G12" s="52">
        <f>H12+I12+J12+K12</f>
        <v>81047970</v>
      </c>
      <c r="H12" s="53">
        <v>50466830</v>
      </c>
      <c r="I12" s="53">
        <v>1377660</v>
      </c>
      <c r="J12" s="53">
        <v>21070000</v>
      </c>
      <c r="K12" s="53">
        <v>8133480</v>
      </c>
      <c r="L12" s="52">
        <f t="shared" si="1"/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49"/>
    </row>
    <row r="13" customHeight="1" spans="1:25">
      <c r="A13" s="50"/>
      <c r="B13" s="54"/>
      <c r="C13" s="57" t="s">
        <v>132</v>
      </c>
      <c r="D13" s="17">
        <v>3301</v>
      </c>
      <c r="E13" s="50" t="s">
        <v>259</v>
      </c>
      <c r="F13" s="51">
        <f ca="1" t="shared" si="2"/>
        <v>55081280</v>
      </c>
      <c r="G13" s="52">
        <f ca="1">SUM(H14:I14:J14:K14)</f>
        <v>0</v>
      </c>
      <c r="H13" s="53"/>
      <c r="I13" s="53"/>
      <c r="J13" s="53"/>
      <c r="K13" s="53"/>
      <c r="L13" s="52">
        <f t="shared" si="1"/>
        <v>55081280</v>
      </c>
      <c r="M13" s="64">
        <v>9000000</v>
      </c>
      <c r="N13" s="64">
        <v>1266000</v>
      </c>
      <c r="O13" s="64">
        <v>18170280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26645000</v>
      </c>
      <c r="Y13" s="49"/>
    </row>
    <row r="14" customHeight="1" spans="1:25">
      <c r="A14" s="50"/>
      <c r="B14" s="54"/>
      <c r="C14" s="57">
        <v>99</v>
      </c>
      <c r="D14" s="17">
        <v>3301</v>
      </c>
      <c r="E14" s="50" t="s">
        <v>260</v>
      </c>
      <c r="F14" s="51">
        <f t="shared" si="2"/>
        <v>7690000</v>
      </c>
      <c r="G14" s="52">
        <f>H14+I14+J14+K14</f>
        <v>0</v>
      </c>
      <c r="H14" s="53"/>
      <c r="I14" s="53"/>
      <c r="J14" s="53"/>
      <c r="K14" s="53">
        <v>0</v>
      </c>
      <c r="L14" s="52">
        <f t="shared" si="1"/>
        <v>7690000</v>
      </c>
      <c r="M14" s="64">
        <v>0</v>
      </c>
      <c r="N14" s="64">
        <v>250000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7440000</v>
      </c>
      <c r="Y14" s="49"/>
    </row>
    <row r="15" customHeight="1" spans="1:25">
      <c r="A15" s="50"/>
      <c r="B15" s="54">
        <v>99</v>
      </c>
      <c r="C15" s="57"/>
      <c r="D15" s="17">
        <v>3301</v>
      </c>
      <c r="E15" s="50" t="s">
        <v>261</v>
      </c>
      <c r="F15" s="51">
        <f ca="1" t="shared" si="2"/>
        <v>3000000</v>
      </c>
      <c r="G15" s="52">
        <f ca="1">SUM(H16:I16:J16:K16)</f>
        <v>0</v>
      </c>
      <c r="H15" s="53"/>
      <c r="I15" s="53"/>
      <c r="J15" s="53"/>
      <c r="K15" s="53">
        <v>0</v>
      </c>
      <c r="L15" s="52">
        <f t="shared" si="1"/>
        <v>3000000</v>
      </c>
      <c r="M15" s="64">
        <v>3000000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49"/>
    </row>
    <row r="16" customHeight="1" spans="1:25">
      <c r="A16" s="50"/>
      <c r="B16" s="54"/>
      <c r="C16" s="57" t="s">
        <v>134</v>
      </c>
      <c r="D16" s="17">
        <v>3301</v>
      </c>
      <c r="E16" s="50" t="s">
        <v>262</v>
      </c>
      <c r="F16" s="51">
        <f t="shared" si="2"/>
        <v>3000000</v>
      </c>
      <c r="G16" s="52">
        <f>H16+I16+J16+K16</f>
        <v>0</v>
      </c>
      <c r="H16" s="53"/>
      <c r="I16" s="53"/>
      <c r="J16" s="53"/>
      <c r="K16" s="53">
        <v>0</v>
      </c>
      <c r="L16" s="52">
        <f t="shared" si="1"/>
        <v>3000000</v>
      </c>
      <c r="M16" s="64">
        <v>3000000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49"/>
    </row>
    <row r="17" customHeight="1" spans="1:25">
      <c r="A17" s="50"/>
      <c r="B17" s="50"/>
      <c r="C17" s="58"/>
      <c r="D17" s="50"/>
      <c r="E17" s="50"/>
      <c r="F17" s="51"/>
      <c r="G17" s="52"/>
      <c r="H17" s="53"/>
      <c r="I17" s="53"/>
      <c r="J17" s="53"/>
      <c r="K17" s="53"/>
      <c r="L17" s="52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49"/>
    </row>
    <row r="18" customHeight="1" spans="1:25">
      <c r="A18" s="17"/>
      <c r="B18" s="50"/>
      <c r="C18" s="49"/>
      <c r="D18" s="17"/>
      <c r="E18" s="50"/>
      <c r="F18" s="51"/>
      <c r="G18" s="52"/>
      <c r="H18" s="53"/>
      <c r="I18" s="53"/>
      <c r="J18" s="53"/>
      <c r="K18" s="53"/>
      <c r="L18" s="52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49"/>
    </row>
    <row r="19" customHeight="1" spans="1:25">
      <c r="A19" s="17"/>
      <c r="B19" s="17"/>
      <c r="C19" s="58"/>
      <c r="D19" s="17"/>
      <c r="E19" s="50"/>
      <c r="F19" s="51"/>
      <c r="G19" s="52"/>
      <c r="H19" s="53"/>
      <c r="I19" s="53"/>
      <c r="J19" s="53"/>
      <c r="K19" s="53"/>
      <c r="L19" s="52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49"/>
    </row>
    <row r="20" customHeight="1" spans="1:25">
      <c r="A20" s="50"/>
      <c r="B20" s="50"/>
      <c r="C20" s="58"/>
      <c r="D20" s="50"/>
      <c r="E20" s="50"/>
      <c r="F20" s="51"/>
      <c r="G20" s="52"/>
      <c r="H20" s="53"/>
      <c r="I20" s="53"/>
      <c r="J20" s="53"/>
      <c r="K20" s="53"/>
      <c r="L20" s="52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49"/>
    </row>
    <row r="21" customHeight="1" spans="1:25">
      <c r="A21" s="50"/>
      <c r="B21" s="50"/>
      <c r="C21" s="58"/>
      <c r="D21" s="50"/>
      <c r="E21" s="50"/>
      <c r="F21" s="51"/>
      <c r="G21" s="52"/>
      <c r="H21" s="53"/>
      <c r="I21" s="53"/>
      <c r="J21" s="53"/>
      <c r="K21" s="53"/>
      <c r="L21" s="52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49"/>
    </row>
  </sheetData>
  <mergeCells count="29">
    <mergeCell ref="A2:X2"/>
    <mergeCell ref="A3:N3"/>
    <mergeCell ref="A5:C5"/>
    <mergeCell ref="G5:K5"/>
    <mergeCell ref="L5:X5"/>
    <mergeCell ref="I6:J6"/>
    <mergeCell ref="A6:A7"/>
    <mergeCell ref="B6:B7"/>
    <mergeCell ref="C6:C7"/>
    <mergeCell ref="D5:D7"/>
    <mergeCell ref="E5:E7"/>
    <mergeCell ref="F5:F7"/>
    <mergeCell ref="G6:G7"/>
    <mergeCell ref="H6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5:Y7"/>
  </mergeCells>
  <printOptions horizontalCentered="1"/>
  <pageMargins left="0.62992125984252" right="0.62992125984252" top="0.590551181102362" bottom="0.708661417322835" header="0.511811023622047" footer="0.511811023622047"/>
  <pageSetup paperSize="9" scale="68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收支总表1</vt:lpstr>
      <vt:lpstr>收入总表2</vt:lpstr>
      <vt:lpstr>支出分类</vt:lpstr>
      <vt:lpstr>支出总表4</vt:lpstr>
      <vt:lpstr>工资福利和个人家庭5</vt:lpstr>
      <vt:lpstr>商品服务支出表6</vt:lpstr>
      <vt:lpstr>项目支出7</vt:lpstr>
      <vt:lpstr>一般财拨总表8</vt:lpstr>
      <vt:lpstr>基金支出12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念</cp:lastModifiedBy>
  <dcterms:created xsi:type="dcterms:W3CDTF">2018-01-11T02:48:00Z</dcterms:created>
  <dcterms:modified xsi:type="dcterms:W3CDTF">2021-06-07T01:48:32Z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1442820</vt:i4>
  </property>
  <property fmtid="{D5CDD505-2E9C-101B-9397-08002B2CF9AE}" pid="3" name="ICV">
    <vt:lpwstr>B331F0389B224526B91E02C88338B712</vt:lpwstr>
  </property>
  <property fmtid="{D5CDD505-2E9C-101B-9397-08002B2CF9AE}" pid="4" name="KSOProductBuildVer">
    <vt:lpwstr>2052-11.1.0.10577</vt:lpwstr>
  </property>
</Properties>
</file>